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03"/>
  <workbookPr defaultThemeVersion="124226"/>
  <mc:AlternateContent xmlns:mc="http://schemas.openxmlformats.org/markup-compatibility/2006">
    <mc:Choice Requires="x15">
      <x15ac:absPath xmlns:x15ac="http://schemas.microsoft.com/office/spreadsheetml/2010/11/ac" url="https://fiservcorp.sharepoint.com/sites/INDFROVVRFP/Shared Documents/General/Pricing/"/>
    </mc:Choice>
  </mc:AlternateContent>
  <xr:revisionPtr revIDLastSave="72" documentId="8_{5340DEE8-CB05-49BC-B7B5-E490F448F9BD}" xr6:coauthVersionLast="47" xr6:coauthVersionMax="47" xr10:uidLastSave="{3D0E1F57-A726-4FE0-A057-A3160DAF8492}"/>
  <bookViews>
    <workbookView xWindow="-28920" yWindow="-120" windowWidth="29040" windowHeight="15840" tabRatio="945" xr2:uid="{00000000-000D-0000-FFFF-FFFF00000000}"/>
  </bookViews>
  <sheets>
    <sheet name="Title" sheetId="1" r:id="rId1"/>
    <sheet name="Instructions" sheetId="2" r:id="rId2"/>
    <sheet name="Cost Proposal Summary" sheetId="10" r:id="rId3"/>
    <sheet name="Office" sheetId="19" r:id="rId4"/>
    <sheet name="Personnel" sheetId="3" r:id="rId5"/>
    <sheet name="Year 1" sheetId="4" r:id="rId6"/>
    <sheet name="Year 2" sheetId="5" r:id="rId7"/>
    <sheet name="Year 3" sheetId="6" r:id="rId8"/>
    <sheet name="Year 4 " sheetId="7" r:id="rId9"/>
    <sheet name="Year 5 Optional " sheetId="8" r:id="rId10"/>
    <sheet name="Year 6 Optional " sheetId="9" r:id="rId11"/>
  </sheets>
  <calcPr calcId="191028"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 i="10" l="1"/>
  <c r="G11" i="10"/>
  <c r="F11" i="10"/>
  <c r="E11" i="10"/>
  <c r="D11" i="10"/>
  <c r="C11" i="10"/>
  <c r="C22" i="9" l="1"/>
  <c r="E22" i="9" s="1"/>
  <c r="C23" i="9"/>
  <c r="E23" i="9" s="1"/>
  <c r="C24" i="9"/>
  <c r="E24" i="9" s="1"/>
  <c r="C25" i="9"/>
  <c r="E25" i="9" s="1"/>
  <c r="C26" i="9"/>
  <c r="E26" i="9" s="1"/>
  <c r="C27" i="9"/>
  <c r="E27" i="9" s="1"/>
  <c r="C28" i="9"/>
  <c r="E28" i="9" s="1"/>
  <c r="C29" i="9"/>
  <c r="E29" i="9"/>
  <c r="C30" i="9"/>
  <c r="E30" i="9" s="1"/>
  <c r="C31" i="9"/>
  <c r="E31" i="9"/>
  <c r="C22" i="8"/>
  <c r="E22" i="8" s="1"/>
  <c r="C23" i="8"/>
  <c r="E23" i="8" s="1"/>
  <c r="C24" i="8"/>
  <c r="E24" i="8" s="1"/>
  <c r="C25" i="8"/>
  <c r="E25" i="8" s="1"/>
  <c r="C26" i="8"/>
  <c r="E26" i="8" s="1"/>
  <c r="C27" i="8"/>
  <c r="E27" i="8" s="1"/>
  <c r="C28" i="8"/>
  <c r="E28" i="8" s="1"/>
  <c r="C29" i="8"/>
  <c r="E29" i="8"/>
  <c r="C30" i="8"/>
  <c r="E30" i="8" s="1"/>
  <c r="C31" i="8"/>
  <c r="E31" i="8"/>
  <c r="E22" i="7"/>
  <c r="E23" i="7"/>
  <c r="E24" i="7"/>
  <c r="E25" i="7"/>
  <c r="E26" i="7"/>
  <c r="E27" i="7"/>
  <c r="E28" i="7"/>
  <c r="E29" i="7"/>
  <c r="E30" i="7"/>
  <c r="E31" i="7"/>
  <c r="C31" i="7"/>
  <c r="C22" i="7"/>
  <c r="C23" i="7"/>
  <c r="C24" i="7"/>
  <c r="C25" i="7"/>
  <c r="C26" i="7"/>
  <c r="C27" i="7"/>
  <c r="C28" i="7"/>
  <c r="C29" i="7"/>
  <c r="C30" i="7"/>
  <c r="E22" i="6"/>
  <c r="E23" i="6"/>
  <c r="E24" i="6"/>
  <c r="E25" i="6"/>
  <c r="E26" i="6"/>
  <c r="E27" i="6"/>
  <c r="E28" i="6"/>
  <c r="E29" i="6"/>
  <c r="E30" i="6"/>
  <c r="E31" i="6"/>
  <c r="C22" i="6"/>
  <c r="C23" i="6"/>
  <c r="C24" i="6"/>
  <c r="C25" i="6"/>
  <c r="C26" i="6"/>
  <c r="C27" i="6"/>
  <c r="C28" i="6"/>
  <c r="C29" i="6"/>
  <c r="C30" i="6"/>
  <c r="C31" i="6"/>
  <c r="E22" i="5"/>
  <c r="E23" i="5"/>
  <c r="E24" i="5"/>
  <c r="E25" i="5"/>
  <c r="E26" i="5"/>
  <c r="E27" i="5"/>
  <c r="E28" i="5"/>
  <c r="E29" i="5"/>
  <c r="E30" i="5"/>
  <c r="E31" i="5"/>
  <c r="C22" i="5"/>
  <c r="C23" i="5"/>
  <c r="C24" i="5"/>
  <c r="C25" i="5"/>
  <c r="C26" i="5"/>
  <c r="C27" i="5"/>
  <c r="C28" i="5"/>
  <c r="C29" i="5"/>
  <c r="C30" i="5"/>
  <c r="C31" i="5"/>
  <c r="E22" i="4"/>
  <c r="E23" i="4"/>
  <c r="E24" i="4"/>
  <c r="E25" i="4"/>
  <c r="E26" i="4"/>
  <c r="E27" i="4"/>
  <c r="E28" i="4"/>
  <c r="E29" i="4"/>
  <c r="E30" i="4"/>
  <c r="E31" i="4"/>
  <c r="C22" i="4"/>
  <c r="C23" i="4"/>
  <c r="C24" i="4"/>
  <c r="C25" i="4"/>
  <c r="C26" i="4"/>
  <c r="C27" i="4"/>
  <c r="C28" i="4"/>
  <c r="C29" i="4"/>
  <c r="C30" i="4"/>
  <c r="C31" i="4"/>
  <c r="F2" i="19"/>
  <c r="C41" i="9"/>
  <c r="C40" i="9"/>
  <c r="C39" i="9"/>
  <c r="C38" i="9"/>
  <c r="C37" i="9"/>
  <c r="C36" i="9"/>
  <c r="C35" i="9"/>
  <c r="C34" i="9"/>
  <c r="C33" i="9"/>
  <c r="C32" i="9"/>
  <c r="C21" i="9"/>
  <c r="C20" i="9"/>
  <c r="C19" i="9"/>
  <c r="C18" i="9"/>
  <c r="C17" i="9"/>
  <c r="C16" i="9"/>
  <c r="C15" i="9"/>
  <c r="C14" i="9"/>
  <c r="C13" i="9"/>
  <c r="C12" i="9"/>
  <c r="C41" i="8"/>
  <c r="C40" i="8"/>
  <c r="C39" i="8"/>
  <c r="C38" i="8"/>
  <c r="C37" i="8"/>
  <c r="C36" i="8"/>
  <c r="C35" i="8"/>
  <c r="C34" i="8"/>
  <c r="C33" i="8"/>
  <c r="C32" i="8"/>
  <c r="C21" i="8"/>
  <c r="C20" i="8"/>
  <c r="C19" i="8"/>
  <c r="C18" i="8"/>
  <c r="C17" i="8"/>
  <c r="C16" i="8"/>
  <c r="C15" i="8"/>
  <c r="C14" i="8"/>
  <c r="C13" i="8"/>
  <c r="C12" i="8"/>
  <c r="C41" i="7"/>
  <c r="C40" i="7"/>
  <c r="C39" i="7"/>
  <c r="C38" i="7"/>
  <c r="C37" i="7"/>
  <c r="C36" i="7"/>
  <c r="C35" i="7"/>
  <c r="C34" i="7"/>
  <c r="C33" i="7"/>
  <c r="C32" i="7"/>
  <c r="C21" i="7"/>
  <c r="C20" i="7"/>
  <c r="C19" i="7"/>
  <c r="C18" i="7"/>
  <c r="C17" i="7"/>
  <c r="C16" i="7"/>
  <c r="C15" i="7"/>
  <c r="C14" i="7"/>
  <c r="C13" i="7"/>
  <c r="C12" i="7"/>
  <c r="C41" i="6"/>
  <c r="C40" i="6"/>
  <c r="C39" i="6"/>
  <c r="C38" i="6"/>
  <c r="C37" i="6"/>
  <c r="C36" i="6"/>
  <c r="C35" i="6"/>
  <c r="C34" i="6"/>
  <c r="C33" i="6"/>
  <c r="C32" i="6"/>
  <c r="C21" i="6"/>
  <c r="C20" i="6"/>
  <c r="C19" i="6"/>
  <c r="C18" i="6"/>
  <c r="C17" i="6"/>
  <c r="C16" i="6"/>
  <c r="C15" i="6"/>
  <c r="C14" i="6"/>
  <c r="C13" i="6"/>
  <c r="C12" i="6"/>
  <c r="C41" i="5"/>
  <c r="C40" i="5"/>
  <c r="C39" i="5"/>
  <c r="C38" i="5"/>
  <c r="C37" i="5"/>
  <c r="C36" i="5"/>
  <c r="C35" i="5"/>
  <c r="C34" i="5"/>
  <c r="C33" i="5"/>
  <c r="C32" i="5"/>
  <c r="C21" i="5"/>
  <c r="C20" i="5"/>
  <c r="C19" i="5"/>
  <c r="C18" i="5"/>
  <c r="C17" i="5"/>
  <c r="C16" i="5"/>
  <c r="C15" i="5"/>
  <c r="C14" i="5"/>
  <c r="C13" i="5"/>
  <c r="C12" i="5"/>
  <c r="C41" i="4"/>
  <c r="C40" i="4"/>
  <c r="C39" i="4"/>
  <c r="C38" i="4"/>
  <c r="C37" i="4"/>
  <c r="C36" i="4"/>
  <c r="C35" i="4"/>
  <c r="C34" i="4"/>
  <c r="C33" i="4"/>
  <c r="C32" i="4"/>
  <c r="C21" i="4"/>
  <c r="C20" i="4"/>
  <c r="C19" i="4"/>
  <c r="C18" i="4"/>
  <c r="C17" i="4"/>
  <c r="C16" i="4"/>
  <c r="C15" i="4"/>
  <c r="C14" i="4"/>
  <c r="C13" i="4"/>
  <c r="C12" i="4"/>
  <c r="D2" i="10" l="1"/>
  <c r="E12" i="4" l="1"/>
  <c r="D2" i="9" l="1"/>
  <c r="D2" i="8"/>
  <c r="D2" i="7"/>
  <c r="D2" i="6"/>
  <c r="D2" i="5"/>
  <c r="D2" i="4"/>
  <c r="E41" i="9"/>
  <c r="E40" i="9"/>
  <c r="E39" i="9"/>
  <c r="E38" i="9"/>
  <c r="E37" i="9"/>
  <c r="E36" i="9"/>
  <c r="E35" i="9"/>
  <c r="E34" i="9"/>
  <c r="E33" i="9"/>
  <c r="E32" i="9"/>
  <c r="E21" i="9"/>
  <c r="E20" i="9"/>
  <c r="E19" i="9"/>
  <c r="E18" i="9"/>
  <c r="E17" i="9"/>
  <c r="E16" i="9"/>
  <c r="E15" i="9"/>
  <c r="E14" i="9"/>
  <c r="E13" i="9"/>
  <c r="E12" i="9"/>
  <c r="E41" i="8"/>
  <c r="E40" i="8"/>
  <c r="E39" i="8"/>
  <c r="E38" i="8"/>
  <c r="E37" i="8"/>
  <c r="E36" i="8"/>
  <c r="E35" i="8"/>
  <c r="E34" i="8"/>
  <c r="E33" i="8"/>
  <c r="E32" i="8"/>
  <c r="E21" i="8"/>
  <c r="E20" i="8"/>
  <c r="E19" i="8"/>
  <c r="E18" i="8"/>
  <c r="E17" i="8"/>
  <c r="E16" i="8"/>
  <c r="E15" i="8"/>
  <c r="E14" i="8"/>
  <c r="E13" i="8"/>
  <c r="E12" i="8"/>
  <c r="E41" i="7"/>
  <c r="E40" i="7"/>
  <c r="E39" i="7"/>
  <c r="E38" i="7"/>
  <c r="E37" i="7"/>
  <c r="E36" i="7"/>
  <c r="E35" i="7"/>
  <c r="E34" i="7"/>
  <c r="E33" i="7"/>
  <c r="E32" i="7"/>
  <c r="E21" i="7"/>
  <c r="E20" i="7"/>
  <c r="E19" i="7"/>
  <c r="E18" i="7"/>
  <c r="E17" i="7"/>
  <c r="E16" i="7"/>
  <c r="E15" i="7"/>
  <c r="E14" i="7"/>
  <c r="E13" i="7"/>
  <c r="E12" i="7"/>
  <c r="E41" i="6"/>
  <c r="E40" i="6"/>
  <c r="E39" i="6"/>
  <c r="E38" i="6"/>
  <c r="E37" i="6"/>
  <c r="E36" i="6"/>
  <c r="E35" i="6"/>
  <c r="E34" i="6"/>
  <c r="E33" i="6"/>
  <c r="E32" i="6"/>
  <c r="E21" i="6"/>
  <c r="E20" i="6"/>
  <c r="E19" i="6"/>
  <c r="E18" i="6"/>
  <c r="E17" i="6"/>
  <c r="E16" i="6"/>
  <c r="E15" i="6"/>
  <c r="E14" i="6"/>
  <c r="E13" i="6"/>
  <c r="E12" i="6"/>
  <c r="E12" i="5"/>
  <c r="E41" i="5"/>
  <c r="E40" i="5"/>
  <c r="E39" i="5"/>
  <c r="E38" i="5"/>
  <c r="E37" i="5"/>
  <c r="E36" i="5"/>
  <c r="E35" i="5"/>
  <c r="E34" i="5"/>
  <c r="E33" i="5"/>
  <c r="E32" i="5"/>
  <c r="E21" i="5"/>
  <c r="E20" i="5"/>
  <c r="E19" i="5"/>
  <c r="E18" i="5"/>
  <c r="E17" i="5"/>
  <c r="E16" i="5"/>
  <c r="E15" i="5"/>
  <c r="E14" i="5"/>
  <c r="E13" i="5"/>
  <c r="E13" i="4"/>
  <c r="E14" i="4"/>
  <c r="E15" i="4"/>
  <c r="E16" i="4"/>
  <c r="E17" i="4"/>
  <c r="E18" i="4"/>
  <c r="E19" i="4"/>
  <c r="E20" i="4"/>
  <c r="E21" i="4"/>
  <c r="E32" i="4"/>
  <c r="E33" i="4"/>
  <c r="E34" i="4"/>
  <c r="E35" i="4"/>
  <c r="E36" i="4"/>
  <c r="E37" i="4"/>
  <c r="E38" i="4"/>
  <c r="E39" i="4"/>
  <c r="E40" i="4"/>
  <c r="E41" i="4"/>
  <c r="E43" i="4" l="1"/>
  <c r="C10" i="10" s="1"/>
  <c r="E43" i="7"/>
  <c r="E43" i="6"/>
  <c r="E43" i="9"/>
  <c r="E43" i="8"/>
  <c r="E43" i="5"/>
  <c r="E47" i="4" l="1"/>
  <c r="C12" i="10" s="1"/>
  <c r="E47" i="5"/>
  <c r="D12" i="10" s="1"/>
  <c r="D10" i="10"/>
  <c r="G10" i="10"/>
  <c r="E47" i="8"/>
  <c r="G12" i="10" s="1"/>
  <c r="H10" i="10"/>
  <c r="E47" i="9"/>
  <c r="H12" i="10" s="1"/>
  <c r="E10" i="10"/>
  <c r="E47" i="6"/>
  <c r="E12" i="10" s="1"/>
  <c r="F10" i="10"/>
  <c r="E47" i="7"/>
  <c r="F12" i="10" s="1"/>
  <c r="C14" i="10" l="1"/>
</calcChain>
</file>

<file path=xl/sharedStrings.xml><?xml version="1.0" encoding="utf-8"?>
<sst xmlns="http://schemas.openxmlformats.org/spreadsheetml/2006/main" count="583" uniqueCount="143">
  <si>
    <t>Operational Verification and Validation</t>
  </si>
  <si>
    <t>Attachment D - Cost Proposal</t>
  </si>
  <si>
    <r>
      <t>RFP</t>
    </r>
    <r>
      <rPr>
        <b/>
        <sz val="20"/>
        <rFont val="Arial"/>
        <family val="2"/>
      </rPr>
      <t xml:space="preserve"> #22-69735</t>
    </r>
  </si>
  <si>
    <r>
      <t>(Responses Due Date 12</t>
    </r>
    <r>
      <rPr>
        <b/>
        <sz val="14"/>
        <color rgb="FFFF0000"/>
        <rFont val="Arial"/>
        <family val="2"/>
      </rPr>
      <t>-22-2021</t>
    </r>
    <r>
      <rPr>
        <b/>
        <sz val="14"/>
        <rFont val="Arial"/>
        <family val="2"/>
      </rPr>
      <t>)</t>
    </r>
  </si>
  <si>
    <t>State of Indiana</t>
  </si>
  <si>
    <t>State of Indiana RFP #22-69735</t>
  </si>
  <si>
    <t>Operational Verification and Validation (OV&amp;V)</t>
  </si>
  <si>
    <t>Instructions</t>
  </si>
  <si>
    <t>INSTRUCTIONS</t>
  </si>
  <si>
    <t xml:space="preserve">Please provide your cost proposal by populating the Cost Proposal template (Attachment D). Proposed pricing for should be entered in the Years 1-6 tabs. Note that throughout the template, you are only to fill in cells shaded in yellow, all other shaded cells will be locked.  Blue cells will populate automatically. </t>
  </si>
  <si>
    <t>COST PROPOSAL SUMMARY TAB</t>
  </si>
  <si>
    <t>Other than entering your firm’s name at the top of the page, there is no response necessary on this worksheet.  The blue cells will populate automatically based on information entered on other worksheets</t>
  </si>
  <si>
    <t>Office Tab</t>
  </si>
  <si>
    <t xml:space="preserve">In the tab labeled "Office," please provide the the total cost per year. </t>
  </si>
  <si>
    <t>PERSONNEL TAB</t>
  </si>
  <si>
    <t>In the tab labeled "Personnel," please provide the positions, by title, for the staff required to provide the services proposed in your Technical Proposal. Please provide a position description, minimum work experience required, and any degree or special certification needed for the position. Next, provide the HOURLY Billing Rate  for each position that will be used to calculate the total cost of each deliverable. The rates provided must be all-inclusive, and no additional charges will be permitted (beyond the office charge separately solicited). The titles and hourly rates will be used on the subsequent "Year" tabs.</t>
  </si>
  <si>
    <r>
      <t>TABS for Years 1 though 4, and Optional Renewal</t>
    </r>
    <r>
      <rPr>
        <b/>
        <sz val="11"/>
        <color indexed="10"/>
        <rFont val="Arial"/>
        <family val="2"/>
      </rPr>
      <t xml:space="preserve"> </t>
    </r>
    <r>
      <rPr>
        <b/>
        <sz val="11"/>
        <rFont val="Arial"/>
        <family val="2"/>
      </rPr>
      <t>Years 5 and 6</t>
    </r>
  </si>
  <si>
    <r>
      <t xml:space="preserve">In the tabs for each respective year (i.e. “Year 1”, “Year 2”) you will “build” the proposed cost for each year of the Contract.
</t>
    </r>
    <r>
      <rPr>
        <b/>
        <sz val="11"/>
        <rFont val="Arial"/>
        <family val="2"/>
      </rPr>
      <t>Personnel Costs</t>
    </r>
    <r>
      <rPr>
        <sz val="11"/>
        <rFont val="Arial"/>
        <family val="2"/>
      </rPr>
      <t xml:space="preserve">
In this section on each Year Tab you will select the Position and expected Annual hours which will comprise the services delivered under the Contract.  The Positions available for selection are the positions you provided on the Personnel tab.  
Finally, for each line, enter the anticipated number of hours performed by this Position for this Task in that year of the contract.  The hourly rate will be drawn from the Personnel tab, and the total yearly cost will be calculated based on your projected hours.
</t>
    </r>
  </si>
  <si>
    <t xml:space="preserve">Respondent Name: </t>
  </si>
  <si>
    <t>Attachment E - Cost Proposal</t>
  </si>
  <si>
    <t>Please Complete Yellow Shaded Regions</t>
  </si>
  <si>
    <t>Cost Proposal Summary</t>
  </si>
  <si>
    <r>
      <t xml:space="preserve">Instructions: </t>
    </r>
    <r>
      <rPr>
        <sz val="10"/>
        <rFont val="Arial"/>
        <family val="2"/>
      </rPr>
      <t xml:space="preserve">Please fill in the cells shaded yellow.  Please do not fill in the grey and blue cells.  Note that the blue cells will populate automatically.  These items will be used to assign Cost points.  </t>
    </r>
    <r>
      <rPr>
        <b/>
        <sz val="10"/>
        <rFont val="Arial"/>
        <family val="2"/>
      </rPr>
      <t xml:space="preserve">
</t>
    </r>
  </si>
  <si>
    <r>
      <t>Optional</t>
    </r>
    <r>
      <rPr>
        <b/>
        <sz val="11"/>
        <color indexed="10"/>
        <rFont val="Arial"/>
        <family val="2"/>
      </rPr>
      <t xml:space="preserve"> </t>
    </r>
    <r>
      <rPr>
        <b/>
        <sz val="11"/>
        <rFont val="Arial"/>
        <family val="2"/>
      </rPr>
      <t>Renewal</t>
    </r>
    <r>
      <rPr>
        <b/>
        <sz val="11"/>
        <color indexed="10"/>
        <rFont val="Arial"/>
        <family val="2"/>
      </rPr>
      <t xml:space="preserve"> </t>
    </r>
    <r>
      <rPr>
        <b/>
        <sz val="11"/>
        <rFont val="Arial"/>
        <family val="2"/>
      </rPr>
      <t>Years</t>
    </r>
  </si>
  <si>
    <t>Summary of Cost Proposal</t>
  </si>
  <si>
    <t>Year 1</t>
  </si>
  <si>
    <t>Year 2</t>
  </si>
  <si>
    <t>Year 3</t>
  </si>
  <si>
    <t>Year 4</t>
  </si>
  <si>
    <t>Year 5</t>
  </si>
  <si>
    <t>Year 6</t>
  </si>
  <si>
    <t>Personnel</t>
  </si>
  <si>
    <t xml:space="preserve">Office </t>
  </si>
  <si>
    <t>Total</t>
  </si>
  <si>
    <t>Total Bid Amount</t>
  </si>
  <si>
    <r>
      <t xml:space="preserve">Instructions: </t>
    </r>
    <r>
      <rPr>
        <sz val="10"/>
        <rFont val="Arial"/>
        <family val="2"/>
      </rPr>
      <t xml:space="preserve">Please fill in the cells shaded yellow.  Do not fill in the grey and blue cells.  Note that the blue cells will populate automatically.  Under the section labeled, “Office YEARLY Pricing,” please provide the total cost per year of the office proposed pursuant to SOW Attachment K's requirements. This rate will be used in subsequent tabs to calculate the costs for each Year.  </t>
    </r>
  </si>
  <si>
    <t>Office YEARLY Pricing</t>
  </si>
  <si>
    <t>Example</t>
  </si>
  <si>
    <t xml:space="preserve">Year 1 </t>
  </si>
  <si>
    <t xml:space="preserve">Year 2 </t>
  </si>
  <si>
    <t xml:space="preserve">Year 3 </t>
  </si>
  <si>
    <t xml:space="preserve">Year 4 </t>
  </si>
  <si>
    <t>Total Cost</t>
  </si>
  <si>
    <t xml:space="preserve">Operational Verification and Validation </t>
  </si>
  <si>
    <t xml:space="preserve">Respondent Name:   </t>
  </si>
  <si>
    <t>First Data Government Solutions, LP</t>
  </si>
  <si>
    <r>
      <t xml:space="preserve">Instructions: </t>
    </r>
    <r>
      <rPr>
        <sz val="11"/>
        <rFont val="Arial"/>
        <family val="2"/>
      </rPr>
      <t>Please fill in the cells shaded yellow.  Do not fill in the grey and blue cells.  Note that the blue cells will populate automatically.  Under the section labeled, “Personnel HOURLY Pricing,” please provide the Position by title of all staff included in the Respondent’s staffing plan.  Provide the HOURLY Billing Rate for each position. This rate will be used in subsequent tabs to calculate the evaluated cost for each Year.</t>
    </r>
  </si>
  <si>
    <t>Personnel HOURLY Pricing</t>
  </si>
  <si>
    <t>Position</t>
  </si>
  <si>
    <t>Department (DFR)</t>
  </si>
  <si>
    <t>Position Description</t>
  </si>
  <si>
    <t>Minimum Work Experience Required</t>
  </si>
  <si>
    <t>Degree(s) Required</t>
  </si>
  <si>
    <t>Certifications Required</t>
  </si>
  <si>
    <t>HOURLY Billing Rate Per Position</t>
  </si>
  <si>
    <t>Example - Business Analyst</t>
    <phoneticPr fontId="0" type="noConversion"/>
  </si>
  <si>
    <t>DFR</t>
  </si>
  <si>
    <t>Conducts review of existing business processes, interviews stakeholders, performs research, drafts reports and recommendations</t>
  </si>
  <si>
    <t>2 Years of Experience</t>
    <phoneticPr fontId="0" type="noConversion"/>
  </si>
  <si>
    <t>4-year college degree</t>
    <phoneticPr fontId="0" type="noConversion"/>
  </si>
  <si>
    <t>None</t>
  </si>
  <si>
    <t>Project Manager</t>
  </si>
  <si>
    <t>Directs the First Data DFR OV&amp;V team in the design, development and implementation of review tools to measure and manage all specified vendors' performance, billing, quality, and deliverables.  Utilizes established project methodologies to ensure successful delivery of OV&amp;V reviews and implementation of client requests.  Provides guidance in development of the review schedule and reviews and approves all findings while participating in the development of recommendations.  Presents Monthly and Quarterly Reporting to DFR and attends all required management meetings with stakeholders.  Recommends additional OV&amp;V activities for DFR's review, consideration, and approval.  Maintains supervision of DFR OV&amp;V findings and state requests to ensure timely resolution.</t>
  </si>
  <si>
    <t>5 Years of Experience in Project Management; 8 Years of Experience in related technical, health care, or government industry.</t>
  </si>
  <si>
    <t>Bachelor's Degree (or equivalent experience in related technical, health care, or government area)</t>
  </si>
  <si>
    <t>Project Management Professional (PMP)</t>
  </si>
  <si>
    <t>Project Coordinator</t>
  </si>
  <si>
    <t>Provides financial and overall project support such as personnel onboarding, state invoicing, and employee time tracking.</t>
  </si>
  <si>
    <t>5 Years of Experience in budgeting/accounting</t>
  </si>
  <si>
    <t xml:space="preserve">None </t>
  </si>
  <si>
    <t>Project Management Support Manager</t>
  </si>
  <si>
    <t xml:space="preserve">The Project Management Support Lead applies basic project management principles and deeper client and vendor interaction to lead DFR Project Control activities. Personally coordinates and participates in multiple assignments simultaneously to measure and manage DFR vendor performance, billing, and vendor performance reporting deliverables. </t>
  </si>
  <si>
    <t>5 Years of Experience in related  technical, health care, or government industry.</t>
  </si>
  <si>
    <t>Operations Support Manager</t>
  </si>
  <si>
    <t>The Operations Support Lead applies basic project management principles and deeper client and vendor interaction to lead DFR Operations Support activities. Personally coordinates the case reviews and associated monthly, quarterly and six-month case review reports.</t>
  </si>
  <si>
    <t>Quality Support Manager</t>
  </si>
  <si>
    <t xml:space="preserve">The Quality Support Lead applies basic project management principles and deeper client and vendor interaction to lead DFR Quality Support activities. Personally coordinates and participates in multiple assignments simultaneously to measure and manage DFR vendor performance, vendor metrics validation and quality reviews of vendor deliverables. </t>
  </si>
  <si>
    <t>Special Projects Manager</t>
  </si>
  <si>
    <t xml:space="preserve">The Special Projects Manager applies basic project management principles and deeper client and vendor interaction to lead DFR special project activities. Personally coordinates and participates in multiple assignments related to special projects as assigned by DFR. </t>
  </si>
  <si>
    <t>SNAP Fraud Project Manager</t>
  </si>
  <si>
    <t>The SNAP Fraud Project Manager applies  project management principles and deeper client and vendor interaction to lead the SNAP Fraud Project development and implementation. Presents project status to DFR and attends all required meetings with SNAP Fraud Project stakeholders.</t>
  </si>
  <si>
    <t>Project Management Analyst 1</t>
  </si>
  <si>
    <t>Directs the activities of the Project Control Team in reviewing and reporting on vendor performance, timeliness reporting, application and task volumes, and ad hoc reporting.  Also responsible for managing special projects such as EBT Transition and TANF Block Grant MOU Assistance.</t>
  </si>
  <si>
    <t>3+ Years of Experience in related  technical, health care, or government industry.</t>
  </si>
  <si>
    <t>Associate's Degree (or equivalent experience in related technical, health care, or government area)</t>
  </si>
  <si>
    <t>Project Management Analyst 2</t>
  </si>
  <si>
    <t>Project Management Analyst 3</t>
  </si>
  <si>
    <t>Project Management Analyst 4</t>
  </si>
  <si>
    <t>Operations Analyst 1</t>
  </si>
  <si>
    <t>The Operations Analyst coordinates and participates in multiple assignments simultaneously to develop monthly, quarterly and six-month case review reports and identify error trends.  Also conducts second party reviews of OV&amp;V case reviews.</t>
  </si>
  <si>
    <t>Operations Analyst 2</t>
  </si>
  <si>
    <t>Operations Analyst 3</t>
  </si>
  <si>
    <t>Case Reviewer 1</t>
  </si>
  <si>
    <t>The Case Reviewer conducts case reviews of TANF, SNAP and Health Coverage authorizations to identify process and policy related errors.</t>
  </si>
  <si>
    <t>Case Reviewer 2</t>
  </si>
  <si>
    <t>Case Reviewer 3</t>
  </si>
  <si>
    <t>Case Reviewer 4</t>
  </si>
  <si>
    <t>Case Reviewer 5</t>
  </si>
  <si>
    <t>Quality Analyst 1</t>
  </si>
  <si>
    <t>The Quality Analyst participates in the SDLC of system changes by reviewing requirements and other deliverables.  Also conducts second party reviews of vendor metrics, participates in the change control processes and reviews vendor deliverables.</t>
  </si>
  <si>
    <t>Quality Analyst 2</t>
  </si>
  <si>
    <t>Quality Analyst 3</t>
  </si>
  <si>
    <t>Quality Analyst 4</t>
  </si>
  <si>
    <t>Quality Analyst 5</t>
  </si>
  <si>
    <t>Quality Analyst 6</t>
  </si>
  <si>
    <t>Quality Analyst 7</t>
  </si>
  <si>
    <t>Quality Analyst 8</t>
  </si>
  <si>
    <t>Quality Analyst 9</t>
  </si>
  <si>
    <t>Quality Analyst 10</t>
  </si>
  <si>
    <t>Montly Discount</t>
  </si>
  <si>
    <t>Monthly discount for the DFR contract</t>
  </si>
  <si>
    <t>N/A</t>
  </si>
  <si>
    <t>&lt;Specify&gt;</t>
  </si>
  <si>
    <t>Respondent Name:</t>
  </si>
  <si>
    <t>Please complete the yellow shaded regions</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</si>
  <si>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1 will  automatically be calculated. The withhold amount will be released for payment at the end of the contract year if all performance metrics mutually agreed upon by the State and the Contractor have been met. </t>
    </r>
  </si>
  <si>
    <t>Personnel Costs</t>
  </si>
  <si>
    <t>Total HOURLY Cost Per Position</t>
  </si>
  <si>
    <t>Total Expected Number of Hours for Year 1</t>
  </si>
  <si>
    <t>Total Cost Per Position for Year 1</t>
  </si>
  <si>
    <t>EXAMPLE - Business Analyst</t>
  </si>
  <si>
    <t>Personel Costs</t>
  </si>
  <si>
    <t>Office Costs</t>
  </si>
  <si>
    <t>Total Year 1 Costs</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</si>
  <si>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2 will  automatically be calculated. The withhold amount will be released for payment at the end of the contract year if all performance metrics mutually agreed upon by the State and the Contractor have been met. </t>
    </r>
  </si>
  <si>
    <t>Total Expected Number of Hours for Year 2</t>
  </si>
  <si>
    <t>Total Cost Per Position for Year 2</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</si>
  <si>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3 will  automatically be calculated. The withhold amount will be released for payment at the end of the contract year if all performance metrics mutually agreed upon by the State and the Contractor have been met. </t>
    </r>
  </si>
  <si>
    <t>Total Expected Number of Hours for Year 3</t>
  </si>
  <si>
    <t>Total Cost Per Position for Year 3</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</si>
  <si>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4 will  automatically be calculated. The withhold amount will be released for payment at the end of the contract year if all performance metrics mutually agreed upon by the State and the Contractor have been met. </t>
    </r>
  </si>
  <si>
    <t>Total Expected Number of Hours for Year 4</t>
  </si>
  <si>
    <t>Total Cost Per Position for Year 4</t>
  </si>
  <si>
    <t xml:space="preserve">Year 5 Optional </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</si>
  <si>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5 will  automatically be calculated. The withhold amount will be released for payment at the end of the contract year if all performance metrics mutually agreed upon by the State and the Contractor have been met. </t>
    </r>
  </si>
  <si>
    <t>Year 5 (Optional)</t>
  </si>
  <si>
    <t>Total Expected Number of Hours for Year 5</t>
  </si>
  <si>
    <t>Total Cost Per Position for Year 5</t>
  </si>
  <si>
    <t xml:space="preserve">Year 6 Optional </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</si>
  <si>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6 will  automatically be calculated. The withhold amount will be released for payment at the end of the contract year if all performance metrics mutually agreed upon by the State and the Contractor have been met. </t>
    </r>
  </si>
  <si>
    <t>Year 6 (Optional)</t>
  </si>
  <si>
    <t>Total Expected Number of Hours for Year 6</t>
  </si>
  <si>
    <t>Total Cost Per Position for Year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</si>
</sst>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mmmm\ d\,\ yyyy;@"/>
  </numFmts>
  <fonts count="24">
    <font>
      <sz val="11"/>
      <color theme="1"/>
      <name val="Calibri"/>
      <family val="2"/>
      <scheme val="minor"/>
    </font>
    <font>
      <sz val="11"/>
      <color theme="1"/>
      <name val="Calibri"/>
      <family val="2"/>
      <scheme val="minor"/>
    </font>
    <font>
      <b/>
      <sz val="22"/>
      <name val="Arial"/>
      <family val="2"/>
    </font>
    <font>
      <b/>
      <sz val="20"/>
      <name val="Arial"/>
      <family val="2"/>
    </font>
    <font>
      <b/>
      <sz val="14"/>
      <name val="Arial"/>
      <family val="2"/>
    </font>
    <font>
      <b/>
      <sz val="14"/>
      <color rgb="FFFF0000"/>
      <name val="Arial"/>
      <family val="2"/>
    </font>
    <font>
      <b/>
      <sz val="10"/>
      <name val="Arial"/>
      <family val="2"/>
    </font>
    <font>
      <sz val="16"/>
      <name val="Arial"/>
      <family val="2"/>
    </font>
    <font>
      <sz val="10"/>
      <name val="Arial"/>
      <family val="2"/>
    </font>
    <font>
      <b/>
      <sz val="12"/>
      <name val="Arial"/>
      <family val="2"/>
    </font>
    <font>
      <sz val="8"/>
      <name val="Arial"/>
      <family val="2"/>
    </font>
    <font>
      <b/>
      <u/>
      <sz val="11"/>
      <name val="Arial"/>
      <family val="2"/>
    </font>
    <font>
      <sz val="11"/>
      <name val="Arial"/>
      <family val="2"/>
    </font>
    <font>
      <b/>
      <sz val="11"/>
      <name val="Arial"/>
      <family val="2"/>
    </font>
    <font>
      <sz val="10"/>
      <color indexed="10"/>
      <name val="Arial"/>
      <family val="2"/>
    </font>
    <font>
      <b/>
      <sz val="11"/>
      <color indexed="10"/>
      <name val="Arial"/>
      <family val="2"/>
    </font>
    <font>
      <b/>
      <sz val="10"/>
      <color indexed="10"/>
      <name val="Arial"/>
      <family val="2"/>
    </font>
    <font>
      <sz val="14"/>
      <name val="Arial"/>
      <family val="2"/>
    </font>
    <font>
      <b/>
      <sz val="10"/>
      <color rgb="FF0070C0"/>
      <name val="Arial"/>
      <family val="2"/>
    </font>
    <font>
      <b/>
      <sz val="20"/>
      <color theme="1"/>
      <name val="Arial"/>
      <family val="2"/>
    </font>
    <font>
      <sz val="10"/>
      <color theme="1"/>
      <name val="Arial"/>
      <family val="2"/>
    </font>
    <font>
      <sz val="11"/>
      <color theme="1"/>
      <name val="Arial"/>
      <family val="2"/>
    </font>
    <font>
      <b/>
      <sz val="11"/>
      <color theme="1"/>
      <name val="Arial"/>
      <family val="2"/>
    </font>
    <font>
      <b/>
      <sz val="10"/>
      <color theme="1"/>
      <name val="Arial"/>
      <family val="2"/>
    </font>
  </fonts>
  <fills count="9">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41"/>
        <bgColor indexed="64"/>
      </patternFill>
    </fill>
    <fill>
      <patternFill patternType="solid">
        <fgColor theme="0" tint="-0.249977111117893"/>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cellStyleXfs>
  <cellXfs count="158">
    <xf numFmtId="0" fontId="0" fillId="0" borderId="0" xfId="0"/>
    <xf numFmtId="164" fontId="0" fillId="2" borderId="0" xfId="0" applyNumberFormat="1" applyFill="1" applyProtection="1">
      <protection hidden="1"/>
    </xf>
    <xf numFmtId="0" fontId="0" fillId="2" borderId="0" xfId="0" applyFill="1"/>
    <xf numFmtId="164" fontId="3" fillId="2" borderId="0" xfId="0" applyNumberFormat="1" applyFont="1" applyFill="1" applyProtection="1">
      <protection hidden="1"/>
    </xf>
    <xf numFmtId="164" fontId="6" fillId="2" borderId="0" xfId="0" applyNumberFormat="1" applyFont="1" applyFill="1" applyProtection="1">
      <protection hidden="1"/>
    </xf>
    <xf numFmtId="0" fontId="9" fillId="2" borderId="0" xfId="0" applyFont="1" applyFill="1"/>
    <xf numFmtId="0" fontId="0" fillId="2" borderId="0" xfId="0" applyFill="1" applyProtection="1">
      <protection hidden="1"/>
    </xf>
    <xf numFmtId="0" fontId="9" fillId="2" borderId="0" xfId="0" applyFont="1" applyFill="1" applyAlignment="1" applyProtection="1">
      <alignment horizontal="left"/>
      <protection hidden="1"/>
    </xf>
    <xf numFmtId="0" fontId="6" fillId="2" borderId="0" xfId="0" applyFont="1" applyFill="1"/>
    <xf numFmtId="0" fontId="6" fillId="2" borderId="0" xfId="0" applyFont="1" applyFill="1" applyProtection="1">
      <protection hidden="1"/>
    </xf>
    <xf numFmtId="0" fontId="4" fillId="2" borderId="0" xfId="0" applyFont="1" applyFill="1" applyProtection="1">
      <protection hidden="1"/>
    </xf>
    <xf numFmtId="0" fontId="8" fillId="2" borderId="0" xfId="0" applyFont="1" applyFill="1" applyProtection="1">
      <protection hidden="1"/>
    </xf>
    <xf numFmtId="0" fontId="8" fillId="2" borderId="0" xfId="0" applyFont="1" applyFill="1" applyAlignment="1" applyProtection="1">
      <alignment horizontal="center" wrapText="1"/>
      <protection hidden="1"/>
    </xf>
    <xf numFmtId="0" fontId="8" fillId="2" borderId="0" xfId="0" applyFont="1" applyFill="1" applyAlignment="1" applyProtection="1">
      <alignment horizontal="left" vertical="top" wrapText="1"/>
      <protection hidden="1"/>
    </xf>
    <xf numFmtId="0" fontId="8" fillId="2" borderId="0" xfId="3" applyFont="1" applyFill="1" applyProtection="1">
      <protection hidden="1"/>
    </xf>
    <xf numFmtId="0" fontId="8" fillId="2" borderId="0" xfId="3" applyFont="1" applyFill="1"/>
    <xf numFmtId="0" fontId="8" fillId="0" borderId="0" xfId="0" applyFont="1" applyProtection="1">
      <protection hidden="1"/>
    </xf>
    <xf numFmtId="0" fontId="11" fillId="2" borderId="1" xfId="0" applyFont="1" applyFill="1" applyBorder="1" applyProtection="1">
      <protection hidden="1"/>
    </xf>
    <xf numFmtId="0" fontId="12" fillId="2" borderId="2" xfId="0" applyFont="1" applyFill="1" applyBorder="1" applyProtection="1">
      <protection hidden="1"/>
    </xf>
    <xf numFmtId="0" fontId="12" fillId="2" borderId="3" xfId="0" applyFont="1" applyFill="1" applyBorder="1" applyProtection="1">
      <protection hidden="1"/>
    </xf>
    <xf numFmtId="0" fontId="12" fillId="2" borderId="4" xfId="0" applyFont="1" applyFill="1" applyBorder="1" applyProtection="1">
      <protection hidden="1"/>
    </xf>
    <xf numFmtId="0" fontId="12" fillId="2" borderId="0" xfId="0" applyFont="1" applyFill="1" applyProtection="1">
      <protection hidden="1"/>
    </xf>
    <xf numFmtId="0" fontId="12" fillId="2" borderId="5" xfId="0" applyFont="1" applyFill="1" applyBorder="1" applyProtection="1">
      <protection hidden="1"/>
    </xf>
    <xf numFmtId="0" fontId="13" fillId="2" borderId="4" xfId="0" applyFont="1" applyFill="1" applyBorder="1" applyProtection="1">
      <protection hidden="1"/>
    </xf>
    <xf numFmtId="0" fontId="14" fillId="2" borderId="0" xfId="0" applyFont="1" applyFill="1" applyProtection="1">
      <protection hidden="1"/>
    </xf>
    <xf numFmtId="0" fontId="6" fillId="2" borderId="0" xfId="0" applyFont="1" applyFill="1" applyAlignment="1">
      <alignment horizontal="center" vertical="center" wrapText="1"/>
    </xf>
    <xf numFmtId="0" fontId="8" fillId="2" borderId="0" xfId="0" applyFont="1" applyFill="1" applyAlignment="1">
      <alignment horizontal="left" wrapText="1"/>
    </xf>
    <xf numFmtId="0" fontId="6" fillId="2" borderId="0" xfId="0" applyFont="1" applyFill="1" applyAlignment="1" applyProtection="1">
      <alignment horizontal="right" vertical="center" wrapText="1"/>
      <protection hidden="1"/>
    </xf>
    <xf numFmtId="0" fontId="6" fillId="2" borderId="0" xfId="0" applyFont="1" applyFill="1" applyAlignment="1" applyProtection="1">
      <alignment vertical="top" wrapText="1"/>
      <protection hidden="1"/>
    </xf>
    <xf numFmtId="0" fontId="16" fillId="2" borderId="0" xfId="0" applyFont="1" applyFill="1" applyAlignment="1" applyProtection="1">
      <alignment vertical="top"/>
      <protection hidden="1"/>
    </xf>
    <xf numFmtId="0" fontId="6" fillId="2" borderId="0" xfId="0" applyFont="1" applyFill="1" applyAlignment="1" applyProtection="1">
      <alignment horizontal="left"/>
      <protection hidden="1"/>
    </xf>
    <xf numFmtId="0" fontId="6" fillId="2" borderId="0" xfId="3" applyFont="1" applyFill="1" applyProtection="1">
      <protection hidden="1"/>
    </xf>
    <xf numFmtId="0" fontId="6" fillId="4" borderId="13" xfId="3" applyFont="1" applyFill="1" applyBorder="1" applyAlignment="1" applyProtection="1">
      <alignment horizontal="center" vertical="center"/>
      <protection hidden="1"/>
    </xf>
    <xf numFmtId="0" fontId="6" fillId="4" borderId="14" xfId="3" applyFont="1" applyFill="1" applyBorder="1" applyAlignment="1" applyProtection="1">
      <alignment horizontal="center" vertical="center" wrapText="1"/>
      <protection hidden="1"/>
    </xf>
    <xf numFmtId="0" fontId="6" fillId="4" borderId="14" xfId="3" applyFont="1" applyFill="1" applyBorder="1" applyAlignment="1" applyProtection="1">
      <alignment horizontal="center" vertical="center"/>
      <protection hidden="1"/>
    </xf>
    <xf numFmtId="0" fontId="6" fillId="4" borderId="14" xfId="0" applyFont="1" applyFill="1" applyBorder="1" applyAlignment="1" applyProtection="1">
      <alignment horizontal="center" vertical="center" wrapText="1"/>
      <protection hidden="1"/>
    </xf>
    <xf numFmtId="0" fontId="8" fillId="4" borderId="15" xfId="3" applyFont="1" applyFill="1" applyBorder="1" applyAlignment="1" applyProtection="1">
      <alignment horizontal="left" vertical="center"/>
      <protection hidden="1"/>
    </xf>
    <xf numFmtId="0" fontId="8" fillId="4" borderId="15" xfId="3" applyFont="1" applyFill="1" applyBorder="1" applyAlignment="1" applyProtection="1">
      <alignment horizontal="left" vertical="top" wrapText="1"/>
      <protection hidden="1"/>
    </xf>
    <xf numFmtId="0" fontId="8" fillId="4" borderId="16" xfId="3" applyFont="1" applyFill="1" applyBorder="1" applyAlignment="1" applyProtection="1">
      <alignment horizontal="left" vertical="top" wrapText="1"/>
      <protection hidden="1"/>
    </xf>
    <xf numFmtId="0" fontId="8" fillId="4" borderId="17" xfId="3" applyFont="1" applyFill="1" applyBorder="1" applyAlignment="1" applyProtection="1">
      <alignment horizontal="left" vertical="top" wrapText="1"/>
      <protection hidden="1"/>
    </xf>
    <xf numFmtId="44" fontId="8" fillId="4" borderId="18" xfId="1" applyFont="1" applyFill="1" applyBorder="1" applyAlignment="1" applyProtection="1">
      <alignment vertical="center"/>
      <protection hidden="1"/>
    </xf>
    <xf numFmtId="0" fontId="14" fillId="2" borderId="0" xfId="0" applyFont="1" applyFill="1" applyAlignment="1">
      <alignment wrapText="1"/>
    </xf>
    <xf numFmtId="49" fontId="12" fillId="5" borderId="17" xfId="3" applyNumberFormat="1" applyFont="1" applyFill="1" applyBorder="1" applyAlignment="1" applyProtection="1">
      <alignment vertical="top"/>
      <protection locked="0" hidden="1"/>
    </xf>
    <xf numFmtId="49" fontId="12" fillId="5" borderId="17" xfId="3" applyNumberFormat="1" applyFont="1" applyFill="1" applyBorder="1" applyAlignment="1" applyProtection="1">
      <alignment horizontal="left" vertical="top" wrapText="1"/>
      <protection locked="0" hidden="1"/>
    </xf>
    <xf numFmtId="49" fontId="12" fillId="5" borderId="16" xfId="3" applyNumberFormat="1" applyFont="1" applyFill="1" applyBorder="1" applyAlignment="1" applyProtection="1">
      <alignment horizontal="left" vertical="top"/>
      <protection locked="0" hidden="1"/>
    </xf>
    <xf numFmtId="49" fontId="12" fillId="5" borderId="17" xfId="3" applyNumberFormat="1" applyFont="1" applyFill="1" applyBorder="1" applyAlignment="1" applyProtection="1">
      <alignment horizontal="left" vertical="top"/>
      <protection locked="0" hidden="1"/>
    </xf>
    <xf numFmtId="44" fontId="12" fillId="5" borderId="16" xfId="1" applyFont="1" applyFill="1" applyBorder="1" applyAlignment="1" applyProtection="1">
      <alignment vertical="center"/>
      <protection locked="0" hidden="1"/>
    </xf>
    <xf numFmtId="49" fontId="12" fillId="5" borderId="15" xfId="3" applyNumberFormat="1" applyFont="1" applyFill="1" applyBorder="1" applyAlignment="1" applyProtection="1">
      <alignment vertical="top"/>
      <protection locked="0" hidden="1"/>
    </xf>
    <xf numFmtId="49" fontId="12" fillId="5" borderId="19" xfId="3" applyNumberFormat="1" applyFont="1" applyFill="1" applyBorder="1" applyAlignment="1" applyProtection="1">
      <alignment vertical="top"/>
      <protection locked="0" hidden="1"/>
    </xf>
    <xf numFmtId="49" fontId="12" fillId="5" borderId="19" xfId="3" applyNumberFormat="1" applyFont="1" applyFill="1" applyBorder="1" applyAlignment="1" applyProtection="1">
      <alignment horizontal="left" vertical="top" wrapText="1"/>
      <protection locked="0" hidden="1"/>
    </xf>
    <xf numFmtId="49" fontId="12" fillId="5" borderId="20" xfId="3" applyNumberFormat="1" applyFont="1" applyFill="1" applyBorder="1" applyAlignment="1" applyProtection="1">
      <alignment horizontal="left" vertical="top"/>
      <protection locked="0" hidden="1"/>
    </xf>
    <xf numFmtId="49" fontId="12" fillId="5" borderId="19" xfId="3" applyNumberFormat="1" applyFont="1" applyFill="1" applyBorder="1" applyAlignment="1" applyProtection="1">
      <alignment horizontal="left" vertical="top"/>
      <protection locked="0" hidden="1"/>
    </xf>
    <xf numFmtId="44" fontId="12" fillId="5" borderId="20" xfId="1" applyFont="1" applyFill="1" applyBorder="1" applyAlignment="1" applyProtection="1">
      <alignment vertical="center"/>
      <protection locked="0" hidden="1"/>
    </xf>
    <xf numFmtId="0" fontId="16" fillId="2" borderId="0" xfId="0" applyFont="1" applyFill="1" applyAlignment="1" applyProtection="1">
      <alignment horizontal="left" vertical="top" wrapText="1"/>
      <protection hidden="1"/>
    </xf>
    <xf numFmtId="0" fontId="6" fillId="2" borderId="0" xfId="0" applyFont="1" applyFill="1" applyAlignment="1" applyProtection="1">
      <alignment horizontal="center" vertical="top" wrapText="1"/>
      <protection hidden="1"/>
    </xf>
    <xf numFmtId="0" fontId="8" fillId="2" borderId="0" xfId="0" applyFont="1" applyFill="1" applyAlignment="1" applyProtection="1">
      <alignment vertical="top" wrapText="1"/>
      <protection hidden="1"/>
    </xf>
    <xf numFmtId="0" fontId="13" fillId="2" borderId="0" xfId="0" applyFont="1" applyFill="1" applyAlignment="1" applyProtection="1">
      <alignment horizontal="left" vertical="top" wrapText="1"/>
      <protection hidden="1"/>
    </xf>
    <xf numFmtId="0" fontId="6" fillId="4" borderId="9" xfId="3" applyFont="1" applyFill="1" applyBorder="1" applyAlignment="1" applyProtection="1">
      <alignment horizontal="center" vertical="center"/>
      <protection hidden="1"/>
    </xf>
    <xf numFmtId="0" fontId="6" fillId="4" borderId="9" xfId="0" applyFont="1" applyFill="1" applyBorder="1" applyAlignment="1" applyProtection="1">
      <alignment horizontal="center" vertical="center" wrapText="1"/>
      <protection hidden="1"/>
    </xf>
    <xf numFmtId="0" fontId="6" fillId="4" borderId="9" xfId="3" applyFont="1" applyFill="1" applyBorder="1" applyAlignment="1" applyProtection="1">
      <alignment horizontal="center" vertical="center" wrapText="1"/>
      <protection hidden="1"/>
    </xf>
    <xf numFmtId="0" fontId="8" fillId="4" borderId="9" xfId="3" applyFont="1" applyFill="1" applyBorder="1" applyAlignment="1" applyProtection="1">
      <alignment horizontal="left" vertical="center"/>
      <protection hidden="1"/>
    </xf>
    <xf numFmtId="44" fontId="8" fillId="4" borderId="12" xfId="0" applyNumberFormat="1" applyFont="1" applyFill="1" applyBorder="1" applyAlignment="1" applyProtection="1">
      <alignment horizontal="center" vertical="center" wrapText="1"/>
      <protection hidden="1"/>
    </xf>
    <xf numFmtId="39" fontId="8" fillId="4" borderId="9" xfId="0" applyNumberFormat="1" applyFont="1" applyFill="1" applyBorder="1" applyAlignment="1" applyProtection="1">
      <alignment horizontal="center" vertical="center" wrapText="1"/>
      <protection hidden="1"/>
    </xf>
    <xf numFmtId="44" fontId="8" fillId="4" borderId="9" xfId="1" applyFont="1" applyFill="1" applyBorder="1" applyAlignment="1" applyProtection="1">
      <protection hidden="1"/>
    </xf>
    <xf numFmtId="0" fontId="14" fillId="2" borderId="0" xfId="0" applyFont="1" applyFill="1"/>
    <xf numFmtId="49" fontId="8" fillId="5" borderId="9" xfId="3" applyNumberFormat="1" applyFont="1" applyFill="1" applyBorder="1" applyProtection="1">
      <protection locked="0" hidden="1"/>
    </xf>
    <xf numFmtId="44" fontId="8" fillId="3" borderId="9" xfId="1" applyFont="1" applyFill="1" applyBorder="1" applyAlignment="1" applyProtection="1">
      <protection hidden="1"/>
    </xf>
    <xf numFmtId="39" fontId="8" fillId="5" borderId="9" xfId="2" applyNumberFormat="1" applyFont="1" applyFill="1" applyBorder="1" applyAlignment="1" applyProtection="1">
      <alignment horizontal="center"/>
      <protection locked="0" hidden="1"/>
    </xf>
    <xf numFmtId="49" fontId="8" fillId="0" borderId="0" xfId="3" applyNumberFormat="1" applyFont="1" applyProtection="1">
      <protection locked="0" hidden="1"/>
    </xf>
    <xf numFmtId="44" fontId="8" fillId="0" borderId="0" xfId="1" applyFont="1" applyFill="1" applyBorder="1" applyAlignment="1" applyProtection="1">
      <protection hidden="1"/>
    </xf>
    <xf numFmtId="39" fontId="8" fillId="0" borderId="0" xfId="2" applyNumberFormat="1" applyFont="1" applyFill="1" applyBorder="1" applyAlignment="1" applyProtection="1">
      <alignment horizontal="center"/>
      <protection locked="0" hidden="1"/>
    </xf>
    <xf numFmtId="0" fontId="8" fillId="2" borderId="0" xfId="0" applyFont="1" applyFill="1"/>
    <xf numFmtId="0" fontId="18" fillId="6" borderId="0" xfId="3" applyFont="1" applyFill="1" applyProtection="1">
      <protection hidden="1"/>
    </xf>
    <xf numFmtId="44" fontId="8" fillId="3" borderId="9" xfId="0" applyNumberFormat="1" applyFont="1" applyFill="1" applyBorder="1" applyProtection="1">
      <protection hidden="1"/>
    </xf>
    <xf numFmtId="0" fontId="0" fillId="6" borderId="0" xfId="0" applyFill="1"/>
    <xf numFmtId="49" fontId="0" fillId="2" borderId="0" xfId="0" applyNumberFormat="1" applyFill="1"/>
    <xf numFmtId="49" fontId="8" fillId="2" borderId="0" xfId="0" applyNumberFormat="1" applyFont="1" applyFill="1"/>
    <xf numFmtId="0" fontId="9" fillId="2" borderId="0" xfId="0" applyFont="1" applyFill="1" applyProtection="1">
      <protection locked="0"/>
    </xf>
    <xf numFmtId="0" fontId="0" fillId="2" borderId="0" xfId="0" applyFill="1" applyProtection="1">
      <protection locked="0"/>
    </xf>
    <xf numFmtId="0" fontId="9" fillId="2" borderId="0" xfId="0" applyFont="1" applyFill="1" applyAlignment="1" applyProtection="1">
      <alignment horizontal="left"/>
      <protection locked="0" hidden="1"/>
    </xf>
    <xf numFmtId="0" fontId="6" fillId="0" borderId="5" xfId="0" applyFont="1" applyBorder="1" applyAlignment="1" applyProtection="1">
      <alignment horizontal="right"/>
      <protection locked="0"/>
    </xf>
    <xf numFmtId="0" fontId="6" fillId="2" borderId="0" xfId="0" applyFont="1" applyFill="1" applyProtection="1">
      <protection locked="0"/>
    </xf>
    <xf numFmtId="0" fontId="17" fillId="0" borderId="0" xfId="0" applyFont="1" applyAlignment="1" applyProtection="1">
      <alignment horizontal="center"/>
      <protection locked="0" hidden="1"/>
    </xf>
    <xf numFmtId="0" fontId="6" fillId="2" borderId="0" xfId="0" applyFont="1" applyFill="1" applyProtection="1">
      <protection locked="0" hidden="1"/>
    </xf>
    <xf numFmtId="0" fontId="6" fillId="2" borderId="0" xfId="0" applyFont="1" applyFill="1" applyAlignment="1" applyProtection="1">
      <alignment horizontal="left" vertical="center" wrapText="1"/>
      <protection hidden="1"/>
    </xf>
    <xf numFmtId="0" fontId="12" fillId="2" borderId="0" xfId="0" applyFont="1" applyFill="1"/>
    <xf numFmtId="0" fontId="6" fillId="0" borderId="0" xfId="0" applyFont="1" applyAlignment="1" applyProtection="1">
      <alignment vertical="center"/>
      <protection hidden="1"/>
    </xf>
    <xf numFmtId="44" fontId="6" fillId="0" borderId="0" xfId="1" applyFont="1" applyFill="1" applyBorder="1" applyAlignment="1" applyProtection="1">
      <alignment vertical="center"/>
      <protection hidden="1"/>
    </xf>
    <xf numFmtId="0" fontId="6" fillId="0" borderId="0" xfId="3" applyFont="1" applyAlignment="1" applyProtection="1">
      <alignment vertical="center"/>
      <protection hidden="1"/>
    </xf>
    <xf numFmtId="0" fontId="6" fillId="4" borderId="13" xfId="3" applyFont="1" applyFill="1" applyBorder="1" applyAlignment="1" applyProtection="1">
      <alignment horizontal="center" vertical="center" wrapText="1"/>
      <protection hidden="1"/>
    </xf>
    <xf numFmtId="0" fontId="12" fillId="2" borderId="4" xfId="0" applyFont="1" applyFill="1" applyBorder="1" applyAlignment="1" applyProtection="1">
      <alignment horizontal="left" vertical="top" wrapText="1"/>
      <protection hidden="1"/>
    </xf>
    <xf numFmtId="0" fontId="12" fillId="2" borderId="0" xfId="0" applyFont="1" applyFill="1" applyAlignment="1" applyProtection="1">
      <alignment horizontal="left" vertical="top" wrapText="1"/>
      <protection hidden="1"/>
    </xf>
    <xf numFmtId="0" fontId="12" fillId="2" borderId="5" xfId="0" applyFont="1" applyFill="1" applyBorder="1" applyAlignment="1" applyProtection="1">
      <alignment horizontal="left" vertical="top" wrapText="1"/>
      <protection hidden="1"/>
    </xf>
    <xf numFmtId="0" fontId="6" fillId="2" borderId="0" xfId="0" applyFont="1" applyFill="1" applyAlignment="1" applyProtection="1">
      <alignment horizontal="left" vertical="top" wrapText="1"/>
      <protection hidden="1"/>
    </xf>
    <xf numFmtId="0" fontId="21" fillId="2" borderId="0" xfId="0" applyFont="1" applyFill="1" applyProtection="1">
      <protection locked="0"/>
    </xf>
    <xf numFmtId="0" fontId="22" fillId="0" borderId="0" xfId="0" applyFont="1"/>
    <xf numFmtId="0" fontId="21" fillId="0" borderId="0" xfId="0" applyFont="1"/>
    <xf numFmtId="0" fontId="23" fillId="8" borderId="23" xfId="0" applyFont="1" applyFill="1" applyBorder="1" applyAlignment="1">
      <alignment horizontal="center" vertical="center" wrapText="1"/>
    </xf>
    <xf numFmtId="0" fontId="23" fillId="8" borderId="25" xfId="0" applyFont="1" applyFill="1" applyBorder="1" applyAlignment="1">
      <alignment horizontal="left" vertical="center"/>
    </xf>
    <xf numFmtId="0" fontId="6" fillId="4" borderId="30" xfId="0" applyFont="1" applyFill="1" applyBorder="1" applyAlignment="1" applyProtection="1">
      <alignment horizontal="center" vertical="center" wrapText="1"/>
      <protection hidden="1"/>
    </xf>
    <xf numFmtId="0" fontId="6" fillId="4" borderId="31" xfId="0" applyFont="1" applyFill="1" applyBorder="1" applyAlignment="1" applyProtection="1">
      <alignment horizontal="center" vertical="center" wrapText="1"/>
      <protection hidden="1"/>
    </xf>
    <xf numFmtId="0" fontId="23" fillId="0" borderId="27" xfId="0" applyFont="1" applyBorder="1" applyAlignment="1">
      <alignment horizontal="center" vertical="center"/>
    </xf>
    <xf numFmtId="44" fontId="12" fillId="5" borderId="26" xfId="1" applyFont="1" applyFill="1" applyBorder="1" applyAlignment="1" applyProtection="1">
      <alignment horizontal="center" vertical="center" wrapText="1"/>
      <protection locked="0" hidden="1"/>
    </xf>
    <xf numFmtId="44" fontId="12" fillId="5" borderId="29" xfId="1" applyFont="1" applyFill="1" applyBorder="1" applyAlignment="1" applyProtection="1">
      <alignment horizontal="center" vertical="center" wrapText="1"/>
      <protection locked="0" hidden="1"/>
    </xf>
    <xf numFmtId="44" fontId="20" fillId="8" borderId="26" xfId="1" applyFont="1" applyFill="1" applyBorder="1" applyAlignment="1">
      <alignment horizontal="center" vertical="center"/>
    </xf>
    <xf numFmtId="0" fontId="23" fillId="8" borderId="32" xfId="0" applyFont="1" applyFill="1" applyBorder="1" applyAlignment="1">
      <alignment horizontal="center" vertical="center"/>
    </xf>
    <xf numFmtId="0" fontId="23" fillId="6" borderId="0" xfId="0" applyFont="1" applyFill="1"/>
    <xf numFmtId="0" fontId="23" fillId="2" borderId="0" xfId="0" applyFont="1" applyFill="1" applyAlignment="1">
      <alignment horizontal="center" vertical="center"/>
    </xf>
    <xf numFmtId="0" fontId="6" fillId="2" borderId="0" xfId="0" applyFont="1" applyFill="1" applyAlignment="1">
      <alignment horizontal="center" vertical="center"/>
    </xf>
    <xf numFmtId="44" fontId="20" fillId="3" borderId="9" xfId="0" applyNumberFormat="1" applyFont="1" applyFill="1" applyBorder="1"/>
    <xf numFmtId="0" fontId="12" fillId="8" borderId="24" xfId="0" applyFont="1" applyFill="1" applyBorder="1" applyAlignment="1" applyProtection="1">
      <alignment horizontal="left" vertical="center" wrapText="1"/>
      <protection hidden="1"/>
    </xf>
    <xf numFmtId="0" fontId="12" fillId="8" borderId="25" xfId="0" applyFont="1" applyFill="1" applyBorder="1" applyAlignment="1" applyProtection="1">
      <alignment horizontal="left" vertical="center" wrapText="1"/>
      <protection hidden="1"/>
    </xf>
    <xf numFmtId="44" fontId="12" fillId="7" borderId="9" xfId="1" applyFont="1" applyFill="1" applyBorder="1" applyAlignment="1" applyProtection="1">
      <alignment horizontal="center"/>
    </xf>
    <xf numFmtId="44" fontId="12" fillId="7" borderId="28" xfId="1" applyFont="1" applyFill="1" applyBorder="1" applyAlignment="1" applyProtection="1">
      <alignment horizontal="center"/>
    </xf>
    <xf numFmtId="44" fontId="12" fillId="7" borderId="26" xfId="1" applyFont="1" applyFill="1" applyBorder="1" applyAlignment="1" applyProtection="1">
      <alignment horizontal="center"/>
    </xf>
    <xf numFmtId="44" fontId="12" fillId="7" borderId="29" xfId="1" applyFont="1" applyFill="1" applyBorder="1" applyAlignment="1" applyProtection="1">
      <alignment horizontal="center"/>
    </xf>
    <xf numFmtId="0" fontId="13" fillId="2" borderId="27" xfId="0" applyFont="1" applyFill="1" applyBorder="1"/>
    <xf numFmtId="0" fontId="13" fillId="4" borderId="23" xfId="0" applyFont="1" applyFill="1" applyBorder="1" applyAlignment="1" applyProtection="1">
      <alignment horizontal="center" vertical="center" wrapText="1"/>
      <protection hidden="1"/>
    </xf>
    <xf numFmtId="0" fontId="13" fillId="4" borderId="30" xfId="0" applyFont="1" applyFill="1" applyBorder="1" applyAlignment="1" applyProtection="1">
      <alignment horizontal="center" vertical="center" wrapText="1"/>
      <protection hidden="1"/>
    </xf>
    <xf numFmtId="0" fontId="13" fillId="4" borderId="31"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left" vertical="top" wrapText="1"/>
      <protection hidden="1"/>
    </xf>
    <xf numFmtId="0" fontId="0" fillId="8" borderId="33" xfId="0" applyFill="1" applyBorder="1"/>
    <xf numFmtId="44" fontId="12" fillId="7" borderId="34" xfId="1" applyFont="1" applyFill="1" applyBorder="1" applyAlignment="1" applyProtection="1">
      <alignment horizontal="center"/>
    </xf>
    <xf numFmtId="49" fontId="8" fillId="5" borderId="17" xfId="3" applyNumberFormat="1" applyFont="1" applyFill="1" applyBorder="1" applyAlignment="1" applyProtection="1">
      <alignment horizontal="left" vertical="top" wrapText="1"/>
      <protection locked="0" hidden="1"/>
    </xf>
    <xf numFmtId="49" fontId="8" fillId="5" borderId="16" xfId="3" applyNumberFormat="1" applyFont="1" applyFill="1" applyBorder="1" applyAlignment="1" applyProtection="1">
      <alignment horizontal="left" vertical="top" wrapText="1"/>
      <protection locked="0" hidden="1"/>
    </xf>
    <xf numFmtId="49" fontId="8" fillId="5" borderId="17" xfId="3" applyNumberFormat="1" applyFont="1" applyFill="1" applyBorder="1" applyAlignment="1" applyProtection="1">
      <alignment horizontal="left" vertical="top"/>
      <protection locked="0" hidden="1"/>
    </xf>
    <xf numFmtId="44" fontId="0" fillId="0" borderId="0" xfId="0" applyNumberFormat="1"/>
    <xf numFmtId="165" fontId="20" fillId="0" borderId="0" xfId="0" applyNumberFormat="1" applyFont="1" applyAlignment="1" applyProtection="1">
      <alignment horizontal="center"/>
      <protection hidden="1"/>
    </xf>
    <xf numFmtId="164" fontId="2" fillId="2" borderId="0" xfId="0" applyNumberFormat="1" applyFont="1" applyFill="1" applyAlignment="1" applyProtection="1">
      <alignment horizontal="center" vertical="top" wrapText="1"/>
      <protection hidden="1"/>
    </xf>
    <xf numFmtId="164" fontId="2" fillId="2" borderId="0" xfId="0" applyNumberFormat="1" applyFont="1" applyFill="1" applyAlignment="1" applyProtection="1">
      <alignment horizontal="center"/>
      <protection hidden="1"/>
    </xf>
    <xf numFmtId="164" fontId="19" fillId="2" borderId="0" xfId="0" applyNumberFormat="1" applyFont="1" applyFill="1" applyAlignment="1" applyProtection="1">
      <alignment horizontal="center"/>
      <protection hidden="1"/>
    </xf>
    <xf numFmtId="164" fontId="4" fillId="2" borderId="0" xfId="0" applyNumberFormat="1" applyFont="1" applyFill="1" applyAlignment="1" applyProtection="1">
      <alignment horizontal="center"/>
      <protection hidden="1"/>
    </xf>
    <xf numFmtId="164" fontId="5" fillId="2" borderId="0" xfId="0" applyNumberFormat="1" applyFont="1" applyFill="1" applyAlignment="1" applyProtection="1">
      <alignment horizontal="center"/>
      <protection hidden="1"/>
    </xf>
    <xf numFmtId="164" fontId="7" fillId="2" borderId="0" xfId="0" applyNumberFormat="1" applyFont="1" applyFill="1" applyAlignment="1" applyProtection="1">
      <alignment horizontal="center"/>
      <protection hidden="1"/>
    </xf>
    <xf numFmtId="0" fontId="12" fillId="2" borderId="4" xfId="0" applyFont="1" applyFill="1" applyBorder="1" applyAlignment="1" applyProtection="1">
      <alignment horizontal="left" vertical="top" wrapText="1"/>
      <protection hidden="1"/>
    </xf>
    <xf numFmtId="0" fontId="12" fillId="2" borderId="0" xfId="0" applyFont="1" applyFill="1" applyAlignment="1" applyProtection="1">
      <alignment horizontal="left" vertical="top" wrapText="1"/>
      <protection hidden="1"/>
    </xf>
    <xf numFmtId="0" fontId="12" fillId="2" borderId="5" xfId="0" applyFont="1" applyFill="1" applyBorder="1" applyAlignment="1" applyProtection="1">
      <alignment horizontal="left" vertical="top" wrapText="1"/>
      <protection hidden="1"/>
    </xf>
    <xf numFmtId="0" fontId="12" fillId="2" borderId="4" xfId="0" quotePrefix="1" applyFont="1" applyFill="1" applyBorder="1" applyAlignment="1" applyProtection="1">
      <alignment horizontal="left" vertical="top" wrapText="1"/>
      <protection hidden="1"/>
    </xf>
    <xf numFmtId="0" fontId="12" fillId="2" borderId="6" xfId="0" applyFont="1" applyFill="1" applyBorder="1" applyAlignment="1" applyProtection="1">
      <alignment horizontal="left" vertical="top" wrapText="1"/>
      <protection hidden="1"/>
    </xf>
    <xf numFmtId="0" fontId="12" fillId="2" borderId="7" xfId="0" applyFont="1" applyFill="1" applyBorder="1" applyAlignment="1" applyProtection="1">
      <alignment horizontal="left" vertical="top" wrapText="1"/>
      <protection hidden="1"/>
    </xf>
    <xf numFmtId="0" fontId="12" fillId="2" borderId="8" xfId="0" applyFont="1" applyFill="1" applyBorder="1" applyAlignment="1" applyProtection="1">
      <alignment horizontal="left" vertical="top" wrapText="1"/>
      <protection hidden="1"/>
    </xf>
    <xf numFmtId="0" fontId="6" fillId="3" borderId="9" xfId="0" applyFont="1" applyFill="1" applyBorder="1" applyAlignment="1" applyProtection="1">
      <alignment horizontal="center" vertical="center" wrapText="1"/>
      <protection hidden="1"/>
    </xf>
    <xf numFmtId="0" fontId="6" fillId="4" borderId="10" xfId="0" applyFont="1" applyFill="1" applyBorder="1" applyAlignment="1" applyProtection="1">
      <alignment horizontal="center" vertical="center"/>
      <protection locked="0" hidden="1"/>
    </xf>
    <xf numFmtId="0" fontId="6" fillId="4" borderId="11" xfId="0" applyFont="1" applyFill="1" applyBorder="1" applyAlignment="1" applyProtection="1">
      <alignment horizontal="center" vertical="center"/>
      <protection locked="0" hidden="1"/>
    </xf>
    <xf numFmtId="0" fontId="6" fillId="4" borderId="12" xfId="0" applyFont="1" applyFill="1" applyBorder="1" applyAlignment="1" applyProtection="1">
      <alignment horizontal="center" vertical="center"/>
      <protection locked="0" hidden="1"/>
    </xf>
    <xf numFmtId="0" fontId="6" fillId="2" borderId="0" xfId="0" applyFont="1" applyFill="1" applyAlignment="1" applyProtection="1">
      <alignment horizontal="left" vertical="top" wrapText="1"/>
      <protection hidden="1"/>
    </xf>
    <xf numFmtId="0" fontId="13" fillId="4" borderId="13" xfId="0" applyFont="1" applyFill="1" applyBorder="1" applyAlignment="1" applyProtection="1">
      <alignment horizontal="center" vertical="center" wrapText="1"/>
      <protection hidden="1"/>
    </xf>
    <xf numFmtId="0" fontId="13" fillId="4" borderId="22" xfId="0" applyFont="1" applyFill="1" applyBorder="1" applyAlignment="1" applyProtection="1">
      <alignment horizontal="center" vertical="center" wrapText="1"/>
      <protection hidden="1"/>
    </xf>
    <xf numFmtId="49" fontId="6" fillId="5" borderId="17" xfId="3" applyNumberFormat="1" applyFont="1" applyFill="1" applyBorder="1" applyAlignment="1" applyProtection="1">
      <alignment horizontal="center" vertical="top"/>
      <protection locked="0" hidden="1"/>
    </xf>
    <xf numFmtId="49" fontId="8" fillId="5" borderId="11" xfId="3" applyNumberFormat="1" applyFont="1" applyFill="1" applyBorder="1" applyAlignment="1" applyProtection="1">
      <alignment horizontal="center" vertical="top"/>
      <protection locked="0" hidden="1"/>
    </xf>
    <xf numFmtId="49" fontId="8" fillId="5" borderId="21" xfId="3" applyNumberFormat="1" applyFont="1" applyFill="1" applyBorder="1" applyAlignment="1" applyProtection="1">
      <alignment horizontal="center" vertical="top"/>
      <protection locked="0" hidden="1"/>
    </xf>
    <xf numFmtId="0" fontId="6" fillId="4" borderId="9" xfId="0" applyFont="1" applyFill="1" applyBorder="1" applyAlignment="1" applyProtection="1">
      <alignment horizontal="center" vertical="center"/>
      <protection hidden="1"/>
    </xf>
    <xf numFmtId="0" fontId="13" fillId="2" borderId="0" xfId="0" applyFont="1" applyFill="1" applyAlignment="1" applyProtection="1">
      <alignment horizontal="left" vertical="top" wrapText="1"/>
      <protection hidden="1"/>
    </xf>
    <xf numFmtId="0" fontId="6" fillId="4" borderId="10" xfId="0" applyFont="1" applyFill="1" applyBorder="1" applyAlignment="1" applyProtection="1">
      <alignment horizontal="center" wrapText="1"/>
      <protection hidden="1"/>
    </xf>
    <xf numFmtId="44" fontId="6" fillId="3" borderId="9" xfId="1" applyFont="1" applyFill="1" applyBorder="1" applyAlignment="1" applyProtection="1">
      <alignment horizontal="center" vertical="center"/>
      <protection hidden="1"/>
    </xf>
    <xf numFmtId="0" fontId="6" fillId="4" borderId="9" xfId="3" applyFont="1" applyFill="1" applyBorder="1" applyAlignment="1" applyProtection="1">
      <alignment horizontal="center" vertical="center"/>
      <protection hidden="1"/>
    </xf>
    <xf numFmtId="0" fontId="6" fillId="4" borderId="11" xfId="0" applyFont="1" applyFill="1" applyBorder="1" applyAlignment="1" applyProtection="1">
      <protection hidden="1"/>
    </xf>
    <xf numFmtId="0" fontId="6" fillId="4" borderId="12" xfId="0" applyFont="1" applyFill="1" applyBorder="1" applyAlignment="1" applyProtection="1">
      <protection hidden="1"/>
    </xf>
  </cellXfs>
  <cellStyles count="4">
    <cellStyle name="Currency" xfId="1" builtinId="4"/>
    <cellStyle name="Normal" xfId="0" builtinId="0"/>
    <cellStyle name="Normal_Appendix A--Temps RFP Appendix"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
  <sheetViews>
    <sheetView tabSelected="1" workbookViewId="0"/>
  </sheetViews>
  <sheetFormatPr defaultRowHeight="14.45"/>
  <cols>
    <col min="1" max="1" width="4.85546875" style="2" customWidth="1"/>
    <col min="2" max="3" width="9.140625" style="2"/>
    <col min="4" max="4" width="27.42578125" style="2" customWidth="1"/>
    <col min="5" max="5" width="9.140625" style="2"/>
    <col min="6" max="6" width="42.5703125" style="2" customWidth="1"/>
    <col min="7" max="256" width="9.140625" style="2"/>
    <col min="257" max="257" width="4.85546875" style="2" customWidth="1"/>
    <col min="258" max="259" width="9.140625" style="2"/>
    <col min="260" max="260" width="27.42578125" style="2" customWidth="1"/>
    <col min="261" max="261" width="9.140625" style="2"/>
    <col min="262" max="262" width="42.5703125" style="2" customWidth="1"/>
    <col min="263" max="512" width="9.140625" style="2"/>
    <col min="513" max="513" width="4.85546875" style="2" customWidth="1"/>
    <col min="514" max="515" width="9.140625" style="2"/>
    <col min="516" max="516" width="27.42578125" style="2" customWidth="1"/>
    <col min="517" max="517" width="9.140625" style="2"/>
    <col min="518" max="518" width="42.5703125" style="2" customWidth="1"/>
    <col min="519" max="768" width="9.140625" style="2"/>
    <col min="769" max="769" width="4.85546875" style="2" customWidth="1"/>
    <col min="770" max="771" width="9.140625" style="2"/>
    <col min="772" max="772" width="27.42578125" style="2" customWidth="1"/>
    <col min="773" max="773" width="9.140625" style="2"/>
    <col min="774" max="774" width="42.5703125" style="2" customWidth="1"/>
    <col min="775" max="1024" width="9.140625" style="2"/>
    <col min="1025" max="1025" width="4.85546875" style="2" customWidth="1"/>
    <col min="1026" max="1027" width="9.140625" style="2"/>
    <col min="1028" max="1028" width="27.42578125" style="2" customWidth="1"/>
    <col min="1029" max="1029" width="9.140625" style="2"/>
    <col min="1030" max="1030" width="42.5703125" style="2" customWidth="1"/>
    <col min="1031" max="1280" width="9.140625" style="2"/>
    <col min="1281" max="1281" width="4.85546875" style="2" customWidth="1"/>
    <col min="1282" max="1283" width="9.140625" style="2"/>
    <col min="1284" max="1284" width="27.42578125" style="2" customWidth="1"/>
    <col min="1285" max="1285" width="9.140625" style="2"/>
    <col min="1286" max="1286" width="42.5703125" style="2" customWidth="1"/>
    <col min="1287" max="1536" width="9.140625" style="2"/>
    <col min="1537" max="1537" width="4.85546875" style="2" customWidth="1"/>
    <col min="1538" max="1539" width="9.140625" style="2"/>
    <col min="1540" max="1540" width="27.42578125" style="2" customWidth="1"/>
    <col min="1541" max="1541" width="9.140625" style="2"/>
    <col min="1542" max="1542" width="42.5703125" style="2" customWidth="1"/>
    <col min="1543" max="1792" width="9.140625" style="2"/>
    <col min="1793" max="1793" width="4.85546875" style="2" customWidth="1"/>
    <col min="1794" max="1795" width="9.140625" style="2"/>
    <col min="1796" max="1796" width="27.42578125" style="2" customWidth="1"/>
    <col min="1797" max="1797" width="9.140625" style="2"/>
    <col min="1798" max="1798" width="42.5703125" style="2" customWidth="1"/>
    <col min="1799" max="2048" width="9.140625" style="2"/>
    <col min="2049" max="2049" width="4.85546875" style="2" customWidth="1"/>
    <col min="2050" max="2051" width="9.140625" style="2"/>
    <col min="2052" max="2052" width="27.42578125" style="2" customWidth="1"/>
    <col min="2053" max="2053" width="9.140625" style="2"/>
    <col min="2054" max="2054" width="42.5703125" style="2" customWidth="1"/>
    <col min="2055" max="2304" width="9.140625" style="2"/>
    <col min="2305" max="2305" width="4.85546875" style="2" customWidth="1"/>
    <col min="2306" max="2307" width="9.140625" style="2"/>
    <col min="2308" max="2308" width="27.42578125" style="2" customWidth="1"/>
    <col min="2309" max="2309" width="9.140625" style="2"/>
    <col min="2310" max="2310" width="42.5703125" style="2" customWidth="1"/>
    <col min="2311" max="2560" width="9.140625" style="2"/>
    <col min="2561" max="2561" width="4.85546875" style="2" customWidth="1"/>
    <col min="2562" max="2563" width="9.140625" style="2"/>
    <col min="2564" max="2564" width="27.42578125" style="2" customWidth="1"/>
    <col min="2565" max="2565" width="9.140625" style="2"/>
    <col min="2566" max="2566" width="42.5703125" style="2" customWidth="1"/>
    <col min="2567" max="2816" width="9.140625" style="2"/>
    <col min="2817" max="2817" width="4.85546875" style="2" customWidth="1"/>
    <col min="2818" max="2819" width="9.140625" style="2"/>
    <col min="2820" max="2820" width="27.42578125" style="2" customWidth="1"/>
    <col min="2821" max="2821" width="9.140625" style="2"/>
    <col min="2822" max="2822" width="42.5703125" style="2" customWidth="1"/>
    <col min="2823" max="3072" width="9.140625" style="2"/>
    <col min="3073" max="3073" width="4.85546875" style="2" customWidth="1"/>
    <col min="3074" max="3075" width="9.140625" style="2"/>
    <col min="3076" max="3076" width="27.42578125" style="2" customWidth="1"/>
    <col min="3077" max="3077" width="9.140625" style="2"/>
    <col min="3078" max="3078" width="42.5703125" style="2" customWidth="1"/>
    <col min="3079" max="3328" width="9.140625" style="2"/>
    <col min="3329" max="3329" width="4.85546875" style="2" customWidth="1"/>
    <col min="3330" max="3331" width="9.140625" style="2"/>
    <col min="3332" max="3332" width="27.42578125" style="2" customWidth="1"/>
    <col min="3333" max="3333" width="9.140625" style="2"/>
    <col min="3334" max="3334" width="42.5703125" style="2" customWidth="1"/>
    <col min="3335" max="3584" width="9.140625" style="2"/>
    <col min="3585" max="3585" width="4.85546875" style="2" customWidth="1"/>
    <col min="3586" max="3587" width="9.140625" style="2"/>
    <col min="3588" max="3588" width="27.42578125" style="2" customWidth="1"/>
    <col min="3589" max="3589" width="9.140625" style="2"/>
    <col min="3590" max="3590" width="42.5703125" style="2" customWidth="1"/>
    <col min="3591" max="3840" width="9.140625" style="2"/>
    <col min="3841" max="3841" width="4.85546875" style="2" customWidth="1"/>
    <col min="3842" max="3843" width="9.140625" style="2"/>
    <col min="3844" max="3844" width="27.42578125" style="2" customWidth="1"/>
    <col min="3845" max="3845" width="9.140625" style="2"/>
    <col min="3846" max="3846" width="42.5703125" style="2" customWidth="1"/>
    <col min="3847" max="4096" width="9.140625" style="2"/>
    <col min="4097" max="4097" width="4.85546875" style="2" customWidth="1"/>
    <col min="4098" max="4099" width="9.140625" style="2"/>
    <col min="4100" max="4100" width="27.42578125" style="2" customWidth="1"/>
    <col min="4101" max="4101" width="9.140625" style="2"/>
    <col min="4102" max="4102" width="42.5703125" style="2" customWidth="1"/>
    <col min="4103" max="4352" width="9.140625" style="2"/>
    <col min="4353" max="4353" width="4.85546875" style="2" customWidth="1"/>
    <col min="4354" max="4355" width="9.140625" style="2"/>
    <col min="4356" max="4356" width="27.42578125" style="2" customWidth="1"/>
    <col min="4357" max="4357" width="9.140625" style="2"/>
    <col min="4358" max="4358" width="42.5703125" style="2" customWidth="1"/>
    <col min="4359" max="4608" width="9.140625" style="2"/>
    <col min="4609" max="4609" width="4.85546875" style="2" customWidth="1"/>
    <col min="4610" max="4611" width="9.140625" style="2"/>
    <col min="4612" max="4612" width="27.42578125" style="2" customWidth="1"/>
    <col min="4613" max="4613" width="9.140625" style="2"/>
    <col min="4614" max="4614" width="42.5703125" style="2" customWidth="1"/>
    <col min="4615" max="4864" width="9.140625" style="2"/>
    <col min="4865" max="4865" width="4.85546875" style="2" customWidth="1"/>
    <col min="4866" max="4867" width="9.140625" style="2"/>
    <col min="4868" max="4868" width="27.42578125" style="2" customWidth="1"/>
    <col min="4869" max="4869" width="9.140625" style="2"/>
    <col min="4870" max="4870" width="42.5703125" style="2" customWidth="1"/>
    <col min="4871" max="5120" width="9.140625" style="2"/>
    <col min="5121" max="5121" width="4.85546875" style="2" customWidth="1"/>
    <col min="5122" max="5123" width="9.140625" style="2"/>
    <col min="5124" max="5124" width="27.42578125" style="2" customWidth="1"/>
    <col min="5125" max="5125" width="9.140625" style="2"/>
    <col min="5126" max="5126" width="42.5703125" style="2" customWidth="1"/>
    <col min="5127" max="5376" width="9.140625" style="2"/>
    <col min="5377" max="5377" width="4.85546875" style="2" customWidth="1"/>
    <col min="5378" max="5379" width="9.140625" style="2"/>
    <col min="5380" max="5380" width="27.42578125" style="2" customWidth="1"/>
    <col min="5381" max="5381" width="9.140625" style="2"/>
    <col min="5382" max="5382" width="42.5703125" style="2" customWidth="1"/>
    <col min="5383" max="5632" width="9.140625" style="2"/>
    <col min="5633" max="5633" width="4.85546875" style="2" customWidth="1"/>
    <col min="5634" max="5635" width="9.140625" style="2"/>
    <col min="5636" max="5636" width="27.42578125" style="2" customWidth="1"/>
    <col min="5637" max="5637" width="9.140625" style="2"/>
    <col min="5638" max="5638" width="42.5703125" style="2" customWidth="1"/>
    <col min="5639" max="5888" width="9.140625" style="2"/>
    <col min="5889" max="5889" width="4.85546875" style="2" customWidth="1"/>
    <col min="5890" max="5891" width="9.140625" style="2"/>
    <col min="5892" max="5892" width="27.42578125" style="2" customWidth="1"/>
    <col min="5893" max="5893" width="9.140625" style="2"/>
    <col min="5894" max="5894" width="42.5703125" style="2" customWidth="1"/>
    <col min="5895" max="6144" width="9.140625" style="2"/>
    <col min="6145" max="6145" width="4.85546875" style="2" customWidth="1"/>
    <col min="6146" max="6147" width="9.140625" style="2"/>
    <col min="6148" max="6148" width="27.42578125" style="2" customWidth="1"/>
    <col min="6149" max="6149" width="9.140625" style="2"/>
    <col min="6150" max="6150" width="42.5703125" style="2" customWidth="1"/>
    <col min="6151" max="6400" width="9.140625" style="2"/>
    <col min="6401" max="6401" width="4.85546875" style="2" customWidth="1"/>
    <col min="6402" max="6403" width="9.140625" style="2"/>
    <col min="6404" max="6404" width="27.42578125" style="2" customWidth="1"/>
    <col min="6405" max="6405" width="9.140625" style="2"/>
    <col min="6406" max="6406" width="42.5703125" style="2" customWidth="1"/>
    <col min="6407" max="6656" width="9.140625" style="2"/>
    <col min="6657" max="6657" width="4.85546875" style="2" customWidth="1"/>
    <col min="6658" max="6659" width="9.140625" style="2"/>
    <col min="6660" max="6660" width="27.42578125" style="2" customWidth="1"/>
    <col min="6661" max="6661" width="9.140625" style="2"/>
    <col min="6662" max="6662" width="42.5703125" style="2" customWidth="1"/>
    <col min="6663" max="6912" width="9.140625" style="2"/>
    <col min="6913" max="6913" width="4.85546875" style="2" customWidth="1"/>
    <col min="6914" max="6915" width="9.140625" style="2"/>
    <col min="6916" max="6916" width="27.42578125" style="2" customWidth="1"/>
    <col min="6917" max="6917" width="9.140625" style="2"/>
    <col min="6918" max="6918" width="42.5703125" style="2" customWidth="1"/>
    <col min="6919" max="7168" width="9.140625" style="2"/>
    <col min="7169" max="7169" width="4.85546875" style="2" customWidth="1"/>
    <col min="7170" max="7171" width="9.140625" style="2"/>
    <col min="7172" max="7172" width="27.42578125" style="2" customWidth="1"/>
    <col min="7173" max="7173" width="9.140625" style="2"/>
    <col min="7174" max="7174" width="42.5703125" style="2" customWidth="1"/>
    <col min="7175" max="7424" width="9.140625" style="2"/>
    <col min="7425" max="7425" width="4.85546875" style="2" customWidth="1"/>
    <col min="7426" max="7427" width="9.140625" style="2"/>
    <col min="7428" max="7428" width="27.42578125" style="2" customWidth="1"/>
    <col min="7429" max="7429" width="9.140625" style="2"/>
    <col min="7430" max="7430" width="42.5703125" style="2" customWidth="1"/>
    <col min="7431" max="7680" width="9.140625" style="2"/>
    <col min="7681" max="7681" width="4.85546875" style="2" customWidth="1"/>
    <col min="7682" max="7683" width="9.140625" style="2"/>
    <col min="7684" max="7684" width="27.42578125" style="2" customWidth="1"/>
    <col min="7685" max="7685" width="9.140625" style="2"/>
    <col min="7686" max="7686" width="42.5703125" style="2" customWidth="1"/>
    <col min="7687" max="7936" width="9.140625" style="2"/>
    <col min="7937" max="7937" width="4.85546875" style="2" customWidth="1"/>
    <col min="7938" max="7939" width="9.140625" style="2"/>
    <col min="7940" max="7940" width="27.42578125" style="2" customWidth="1"/>
    <col min="7941" max="7941" width="9.140625" style="2"/>
    <col min="7942" max="7942" width="42.5703125" style="2" customWidth="1"/>
    <col min="7943" max="8192" width="9.140625" style="2"/>
    <col min="8193" max="8193" width="4.85546875" style="2" customWidth="1"/>
    <col min="8194" max="8195" width="9.140625" style="2"/>
    <col min="8196" max="8196" width="27.42578125" style="2" customWidth="1"/>
    <col min="8197" max="8197" width="9.140625" style="2"/>
    <col min="8198" max="8198" width="42.5703125" style="2" customWidth="1"/>
    <col min="8199" max="8448" width="9.140625" style="2"/>
    <col min="8449" max="8449" width="4.85546875" style="2" customWidth="1"/>
    <col min="8450" max="8451" width="9.140625" style="2"/>
    <col min="8452" max="8452" width="27.42578125" style="2" customWidth="1"/>
    <col min="8453" max="8453" width="9.140625" style="2"/>
    <col min="8454" max="8454" width="42.5703125" style="2" customWidth="1"/>
    <col min="8455" max="8704" width="9.140625" style="2"/>
    <col min="8705" max="8705" width="4.85546875" style="2" customWidth="1"/>
    <col min="8706" max="8707" width="9.140625" style="2"/>
    <col min="8708" max="8708" width="27.42578125" style="2" customWidth="1"/>
    <col min="8709" max="8709" width="9.140625" style="2"/>
    <col min="8710" max="8710" width="42.5703125" style="2" customWidth="1"/>
    <col min="8711" max="8960" width="9.140625" style="2"/>
    <col min="8961" max="8961" width="4.85546875" style="2" customWidth="1"/>
    <col min="8962" max="8963" width="9.140625" style="2"/>
    <col min="8964" max="8964" width="27.42578125" style="2" customWidth="1"/>
    <col min="8965" max="8965" width="9.140625" style="2"/>
    <col min="8966" max="8966" width="42.5703125" style="2" customWidth="1"/>
    <col min="8967" max="9216" width="9.140625" style="2"/>
    <col min="9217" max="9217" width="4.85546875" style="2" customWidth="1"/>
    <col min="9218" max="9219" width="9.140625" style="2"/>
    <col min="9220" max="9220" width="27.42578125" style="2" customWidth="1"/>
    <col min="9221" max="9221" width="9.140625" style="2"/>
    <col min="9222" max="9222" width="42.5703125" style="2" customWidth="1"/>
    <col min="9223" max="9472" width="9.140625" style="2"/>
    <col min="9473" max="9473" width="4.85546875" style="2" customWidth="1"/>
    <col min="9474" max="9475" width="9.140625" style="2"/>
    <col min="9476" max="9476" width="27.42578125" style="2" customWidth="1"/>
    <col min="9477" max="9477" width="9.140625" style="2"/>
    <col min="9478" max="9478" width="42.5703125" style="2" customWidth="1"/>
    <col min="9479" max="9728" width="9.140625" style="2"/>
    <col min="9729" max="9729" width="4.85546875" style="2" customWidth="1"/>
    <col min="9730" max="9731" width="9.140625" style="2"/>
    <col min="9732" max="9732" width="27.42578125" style="2" customWidth="1"/>
    <col min="9733" max="9733" width="9.140625" style="2"/>
    <col min="9734" max="9734" width="42.5703125" style="2" customWidth="1"/>
    <col min="9735" max="9984" width="9.140625" style="2"/>
    <col min="9985" max="9985" width="4.85546875" style="2" customWidth="1"/>
    <col min="9986" max="9987" width="9.140625" style="2"/>
    <col min="9988" max="9988" width="27.42578125" style="2" customWidth="1"/>
    <col min="9989" max="9989" width="9.140625" style="2"/>
    <col min="9990" max="9990" width="42.5703125" style="2" customWidth="1"/>
    <col min="9991" max="10240" width="9.140625" style="2"/>
    <col min="10241" max="10241" width="4.85546875" style="2" customWidth="1"/>
    <col min="10242" max="10243" width="9.140625" style="2"/>
    <col min="10244" max="10244" width="27.42578125" style="2" customWidth="1"/>
    <col min="10245" max="10245" width="9.140625" style="2"/>
    <col min="10246" max="10246" width="42.5703125" style="2" customWidth="1"/>
    <col min="10247" max="10496" width="9.140625" style="2"/>
    <col min="10497" max="10497" width="4.85546875" style="2" customWidth="1"/>
    <col min="10498" max="10499" width="9.140625" style="2"/>
    <col min="10500" max="10500" width="27.42578125" style="2" customWidth="1"/>
    <col min="10501" max="10501" width="9.140625" style="2"/>
    <col min="10502" max="10502" width="42.5703125" style="2" customWidth="1"/>
    <col min="10503" max="10752" width="9.140625" style="2"/>
    <col min="10753" max="10753" width="4.85546875" style="2" customWidth="1"/>
    <col min="10754" max="10755" width="9.140625" style="2"/>
    <col min="10756" max="10756" width="27.42578125" style="2" customWidth="1"/>
    <col min="10757" max="10757" width="9.140625" style="2"/>
    <col min="10758" max="10758" width="42.5703125" style="2" customWidth="1"/>
    <col min="10759" max="11008" width="9.140625" style="2"/>
    <col min="11009" max="11009" width="4.85546875" style="2" customWidth="1"/>
    <col min="11010" max="11011" width="9.140625" style="2"/>
    <col min="11012" max="11012" width="27.42578125" style="2" customWidth="1"/>
    <col min="11013" max="11013" width="9.140625" style="2"/>
    <col min="11014" max="11014" width="42.5703125" style="2" customWidth="1"/>
    <col min="11015" max="11264" width="9.140625" style="2"/>
    <col min="11265" max="11265" width="4.85546875" style="2" customWidth="1"/>
    <col min="11266" max="11267" width="9.140625" style="2"/>
    <col min="11268" max="11268" width="27.42578125" style="2" customWidth="1"/>
    <col min="11269" max="11269" width="9.140625" style="2"/>
    <col min="11270" max="11270" width="42.5703125" style="2" customWidth="1"/>
    <col min="11271" max="11520" width="9.140625" style="2"/>
    <col min="11521" max="11521" width="4.85546875" style="2" customWidth="1"/>
    <col min="11522" max="11523" width="9.140625" style="2"/>
    <col min="11524" max="11524" width="27.42578125" style="2" customWidth="1"/>
    <col min="11525" max="11525" width="9.140625" style="2"/>
    <col min="11526" max="11526" width="42.5703125" style="2" customWidth="1"/>
    <col min="11527" max="11776" width="9.140625" style="2"/>
    <col min="11777" max="11777" width="4.85546875" style="2" customWidth="1"/>
    <col min="11778" max="11779" width="9.140625" style="2"/>
    <col min="11780" max="11780" width="27.42578125" style="2" customWidth="1"/>
    <col min="11781" max="11781" width="9.140625" style="2"/>
    <col min="11782" max="11782" width="42.5703125" style="2" customWidth="1"/>
    <col min="11783" max="12032" width="9.140625" style="2"/>
    <col min="12033" max="12033" width="4.85546875" style="2" customWidth="1"/>
    <col min="12034" max="12035" width="9.140625" style="2"/>
    <col min="12036" max="12036" width="27.42578125" style="2" customWidth="1"/>
    <col min="12037" max="12037" width="9.140625" style="2"/>
    <col min="12038" max="12038" width="42.5703125" style="2" customWidth="1"/>
    <col min="12039" max="12288" width="9.140625" style="2"/>
    <col min="12289" max="12289" width="4.85546875" style="2" customWidth="1"/>
    <col min="12290" max="12291" width="9.140625" style="2"/>
    <col min="12292" max="12292" width="27.42578125" style="2" customWidth="1"/>
    <col min="12293" max="12293" width="9.140625" style="2"/>
    <col min="12294" max="12294" width="42.5703125" style="2" customWidth="1"/>
    <col min="12295" max="12544" width="9.140625" style="2"/>
    <col min="12545" max="12545" width="4.85546875" style="2" customWidth="1"/>
    <col min="12546" max="12547" width="9.140625" style="2"/>
    <col min="12548" max="12548" width="27.42578125" style="2" customWidth="1"/>
    <col min="12549" max="12549" width="9.140625" style="2"/>
    <col min="12550" max="12550" width="42.5703125" style="2" customWidth="1"/>
    <col min="12551" max="12800" width="9.140625" style="2"/>
    <col min="12801" max="12801" width="4.85546875" style="2" customWidth="1"/>
    <col min="12802" max="12803" width="9.140625" style="2"/>
    <col min="12804" max="12804" width="27.42578125" style="2" customWidth="1"/>
    <col min="12805" max="12805" width="9.140625" style="2"/>
    <col min="12806" max="12806" width="42.5703125" style="2" customWidth="1"/>
    <col min="12807" max="13056" width="9.140625" style="2"/>
    <col min="13057" max="13057" width="4.85546875" style="2" customWidth="1"/>
    <col min="13058" max="13059" width="9.140625" style="2"/>
    <col min="13060" max="13060" width="27.42578125" style="2" customWidth="1"/>
    <col min="13061" max="13061" width="9.140625" style="2"/>
    <col min="13062" max="13062" width="42.5703125" style="2" customWidth="1"/>
    <col min="13063" max="13312" width="9.140625" style="2"/>
    <col min="13313" max="13313" width="4.85546875" style="2" customWidth="1"/>
    <col min="13314" max="13315" width="9.140625" style="2"/>
    <col min="13316" max="13316" width="27.42578125" style="2" customWidth="1"/>
    <col min="13317" max="13317" width="9.140625" style="2"/>
    <col min="13318" max="13318" width="42.5703125" style="2" customWidth="1"/>
    <col min="13319" max="13568" width="9.140625" style="2"/>
    <col min="13569" max="13569" width="4.85546875" style="2" customWidth="1"/>
    <col min="13570" max="13571" width="9.140625" style="2"/>
    <col min="13572" max="13572" width="27.42578125" style="2" customWidth="1"/>
    <col min="13573" max="13573" width="9.140625" style="2"/>
    <col min="13574" max="13574" width="42.5703125" style="2" customWidth="1"/>
    <col min="13575" max="13824" width="9.140625" style="2"/>
    <col min="13825" max="13825" width="4.85546875" style="2" customWidth="1"/>
    <col min="13826" max="13827" width="9.140625" style="2"/>
    <col min="13828" max="13828" width="27.42578125" style="2" customWidth="1"/>
    <col min="13829" max="13829" width="9.140625" style="2"/>
    <col min="13830" max="13830" width="42.5703125" style="2" customWidth="1"/>
    <col min="13831" max="14080" width="9.140625" style="2"/>
    <col min="14081" max="14081" width="4.85546875" style="2" customWidth="1"/>
    <col min="14082" max="14083" width="9.140625" style="2"/>
    <col min="14084" max="14084" width="27.42578125" style="2" customWidth="1"/>
    <col min="14085" max="14085" width="9.140625" style="2"/>
    <col min="14086" max="14086" width="42.5703125" style="2" customWidth="1"/>
    <col min="14087" max="14336" width="9.140625" style="2"/>
    <col min="14337" max="14337" width="4.85546875" style="2" customWidth="1"/>
    <col min="14338" max="14339" width="9.140625" style="2"/>
    <col min="14340" max="14340" width="27.42578125" style="2" customWidth="1"/>
    <col min="14341" max="14341" width="9.140625" style="2"/>
    <col min="14342" max="14342" width="42.5703125" style="2" customWidth="1"/>
    <col min="14343" max="14592" width="9.140625" style="2"/>
    <col min="14593" max="14593" width="4.85546875" style="2" customWidth="1"/>
    <col min="14594" max="14595" width="9.140625" style="2"/>
    <col min="14596" max="14596" width="27.42578125" style="2" customWidth="1"/>
    <col min="14597" max="14597" width="9.140625" style="2"/>
    <col min="14598" max="14598" width="42.5703125" style="2" customWidth="1"/>
    <col min="14599" max="14848" width="9.140625" style="2"/>
    <col min="14849" max="14849" width="4.85546875" style="2" customWidth="1"/>
    <col min="14850" max="14851" width="9.140625" style="2"/>
    <col min="14852" max="14852" width="27.42578125" style="2" customWidth="1"/>
    <col min="14853" max="14853" width="9.140625" style="2"/>
    <col min="14854" max="14854" width="42.5703125" style="2" customWidth="1"/>
    <col min="14855" max="15104" width="9.140625" style="2"/>
    <col min="15105" max="15105" width="4.85546875" style="2" customWidth="1"/>
    <col min="15106" max="15107" width="9.140625" style="2"/>
    <col min="15108" max="15108" width="27.42578125" style="2" customWidth="1"/>
    <col min="15109" max="15109" width="9.140625" style="2"/>
    <col min="15110" max="15110" width="42.5703125" style="2" customWidth="1"/>
    <col min="15111" max="15360" width="9.140625" style="2"/>
    <col min="15361" max="15361" width="4.85546875" style="2" customWidth="1"/>
    <col min="15362" max="15363" width="9.140625" style="2"/>
    <col min="15364" max="15364" width="27.42578125" style="2" customWidth="1"/>
    <col min="15365" max="15365" width="9.140625" style="2"/>
    <col min="15366" max="15366" width="42.5703125" style="2" customWidth="1"/>
    <col min="15367" max="15616" width="9.140625" style="2"/>
    <col min="15617" max="15617" width="4.85546875" style="2" customWidth="1"/>
    <col min="15618" max="15619" width="9.140625" style="2"/>
    <col min="15620" max="15620" width="27.42578125" style="2" customWidth="1"/>
    <col min="15621" max="15621" width="9.140625" style="2"/>
    <col min="15622" max="15622" width="42.5703125" style="2" customWidth="1"/>
    <col min="15623" max="15872" width="9.140625" style="2"/>
    <col min="15873" max="15873" width="4.85546875" style="2" customWidth="1"/>
    <col min="15874" max="15875" width="9.140625" style="2"/>
    <col min="15876" max="15876" width="27.42578125" style="2" customWidth="1"/>
    <col min="15877" max="15877" width="9.140625" style="2"/>
    <col min="15878" max="15878" width="42.5703125" style="2" customWidth="1"/>
    <col min="15879" max="16128" width="9.140625" style="2"/>
    <col min="16129" max="16129" width="4.85546875" style="2" customWidth="1"/>
    <col min="16130" max="16131" width="9.140625" style="2"/>
    <col min="16132" max="16132" width="27.42578125" style="2" customWidth="1"/>
    <col min="16133" max="16133" width="9.140625" style="2"/>
    <col min="16134" max="16134" width="42.5703125" style="2" customWidth="1"/>
    <col min="16135" max="16384" width="9.140625" style="2"/>
  </cols>
  <sheetData>
    <row r="1" spans="1:6">
      <c r="A1" s="1"/>
      <c r="B1" s="1"/>
      <c r="C1" s="1"/>
      <c r="D1" s="1"/>
      <c r="E1" s="1"/>
      <c r="F1" s="1"/>
    </row>
    <row r="2" spans="1:6">
      <c r="A2" s="1"/>
      <c r="B2" s="1"/>
      <c r="C2" s="1"/>
      <c r="D2" s="1"/>
      <c r="E2" s="1"/>
      <c r="F2" s="1"/>
    </row>
    <row r="3" spans="1:6">
      <c r="A3" s="1"/>
      <c r="B3" s="1"/>
      <c r="C3" s="1"/>
      <c r="D3" s="1"/>
      <c r="E3" s="1"/>
      <c r="F3" s="1"/>
    </row>
    <row r="4" spans="1:6">
      <c r="A4" s="1"/>
      <c r="B4" s="1"/>
      <c r="C4" s="1"/>
      <c r="D4" s="1"/>
      <c r="E4" s="1"/>
      <c r="F4" s="1"/>
    </row>
    <row r="5" spans="1:6" ht="27.95">
      <c r="A5" s="1"/>
      <c r="B5" s="128" t="s">
        <v>0</v>
      </c>
      <c r="C5" s="128"/>
      <c r="D5" s="128"/>
      <c r="E5" s="128"/>
      <c r="F5" s="128"/>
    </row>
    <row r="6" spans="1:6" ht="27.95">
      <c r="A6" s="1"/>
      <c r="B6" s="129" t="s">
        <v>1</v>
      </c>
      <c r="C6" s="129"/>
      <c r="D6" s="129"/>
      <c r="E6" s="129"/>
      <c r="F6" s="129"/>
    </row>
    <row r="7" spans="1:6" ht="24.95">
      <c r="A7" s="1"/>
      <c r="B7" s="1"/>
      <c r="C7" s="3"/>
      <c r="D7" s="1"/>
      <c r="E7" s="1"/>
      <c r="F7" s="1"/>
    </row>
    <row r="8" spans="1:6" ht="24.95">
      <c r="A8" s="1"/>
      <c r="B8" s="130" t="s">
        <v>2</v>
      </c>
      <c r="C8" s="130"/>
      <c r="D8" s="130"/>
      <c r="E8" s="130"/>
      <c r="F8" s="130"/>
    </row>
    <row r="9" spans="1:6" ht="18">
      <c r="A9" s="1"/>
      <c r="B9" s="131" t="s">
        <v>3</v>
      </c>
      <c r="C9" s="132"/>
      <c r="D9" s="132"/>
      <c r="E9" s="132"/>
      <c r="F9" s="132"/>
    </row>
    <row r="10" spans="1:6">
      <c r="A10" s="1"/>
      <c r="B10" s="1"/>
      <c r="C10" s="4"/>
      <c r="D10" s="1"/>
      <c r="E10" s="1"/>
      <c r="F10" s="1"/>
    </row>
    <row r="11" spans="1:6">
      <c r="A11" s="1"/>
      <c r="B11" s="1"/>
      <c r="C11" s="4"/>
      <c r="D11" s="1"/>
      <c r="E11" s="1"/>
      <c r="F11" s="1"/>
    </row>
    <row r="12" spans="1:6">
      <c r="A12" s="1"/>
      <c r="B12" s="1"/>
      <c r="C12" s="4"/>
      <c r="D12" s="1"/>
      <c r="E12" s="1"/>
      <c r="F12" s="1"/>
    </row>
    <row r="13" spans="1:6">
      <c r="A13" s="1"/>
      <c r="B13" s="1"/>
      <c r="C13" s="4"/>
      <c r="D13" s="1"/>
      <c r="E13" s="1"/>
      <c r="F13" s="1"/>
    </row>
    <row r="14" spans="1:6" ht="20.100000000000001">
      <c r="A14" s="1"/>
      <c r="B14" s="133" t="s">
        <v>4</v>
      </c>
      <c r="C14" s="133"/>
      <c r="D14" s="133"/>
      <c r="E14" s="133"/>
      <c r="F14" s="133"/>
    </row>
    <row r="15" spans="1:6">
      <c r="A15" s="1"/>
      <c r="B15" s="127">
        <v>44504</v>
      </c>
      <c r="C15" s="127"/>
      <c r="D15" s="127"/>
      <c r="E15" s="127"/>
      <c r="F15" s="127"/>
    </row>
    <row r="16" spans="1:6">
      <c r="A16" s="1"/>
      <c r="B16" s="1"/>
      <c r="C16" s="1"/>
      <c r="D16" s="1"/>
      <c r="E16" s="1"/>
      <c r="F16" s="1"/>
    </row>
  </sheetData>
  <mergeCells count="6">
    <mergeCell ref="B15:F15"/>
    <mergeCell ref="B5:F5"/>
    <mergeCell ref="B6:F6"/>
    <mergeCell ref="B8:F8"/>
    <mergeCell ref="B9:F9"/>
    <mergeCell ref="B14:F1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46"/>
  <sheetViews>
    <sheetView showGridLines="0" topLeftCell="A10" zoomScale="90" zoomScaleNormal="90" workbookViewId="0">
      <selection activeCell="F45" sqref="F45"/>
    </sheetView>
  </sheetViews>
  <sheetFormatPr defaultRowHeight="14.45"/>
  <cols>
    <col min="1" max="1" width="5.42578125" style="2" customWidth="1"/>
    <col min="2" max="2" width="41.42578125" style="2" customWidth="1"/>
    <col min="3" max="3" width="21" style="2" customWidth="1"/>
    <col min="4" max="4" width="24.5703125" style="2" customWidth="1"/>
    <col min="5" max="5" width="27.140625" style="2" customWidth="1"/>
    <col min="6" max="6" width="36.85546875" style="2" customWidth="1"/>
    <col min="7" max="8" width="13.85546875" style="2" customWidth="1"/>
    <col min="9" max="20" width="12" style="2" customWidth="1"/>
    <col min="21" max="255" width="9.140625" style="2"/>
    <col min="256" max="256" width="5.42578125" style="2" customWidth="1"/>
    <col min="257" max="257" width="41.42578125" style="2" customWidth="1"/>
    <col min="258" max="258" width="35.85546875" style="2" customWidth="1"/>
    <col min="259" max="259" width="21" style="2" customWidth="1"/>
    <col min="260" max="260" width="24.5703125" style="2" customWidth="1"/>
    <col min="261" max="261" width="27.140625" style="2" customWidth="1"/>
    <col min="262" max="262" width="36.85546875" style="2" customWidth="1"/>
    <col min="263" max="264" width="13.85546875" style="2" customWidth="1"/>
    <col min="265" max="276" width="12" style="2" customWidth="1"/>
    <col min="277" max="511" width="9.140625" style="2"/>
    <col min="512" max="512" width="5.42578125" style="2" customWidth="1"/>
    <col min="513" max="513" width="41.42578125" style="2" customWidth="1"/>
    <col min="514" max="514" width="35.85546875" style="2" customWidth="1"/>
    <col min="515" max="515" width="21" style="2" customWidth="1"/>
    <col min="516" max="516" width="24.5703125" style="2" customWidth="1"/>
    <col min="517" max="517" width="27.140625" style="2" customWidth="1"/>
    <col min="518" max="518" width="36.85546875" style="2" customWidth="1"/>
    <col min="519" max="520" width="13.85546875" style="2" customWidth="1"/>
    <col min="521" max="532" width="12" style="2" customWidth="1"/>
    <col min="533" max="767" width="9.140625" style="2"/>
    <col min="768" max="768" width="5.42578125" style="2" customWidth="1"/>
    <col min="769" max="769" width="41.42578125" style="2" customWidth="1"/>
    <col min="770" max="770" width="35.85546875" style="2" customWidth="1"/>
    <col min="771" max="771" width="21" style="2" customWidth="1"/>
    <col min="772" max="772" width="24.5703125" style="2" customWidth="1"/>
    <col min="773" max="773" width="27.140625" style="2" customWidth="1"/>
    <col min="774" max="774" width="36.85546875" style="2" customWidth="1"/>
    <col min="775" max="776" width="13.85546875" style="2" customWidth="1"/>
    <col min="777" max="788" width="12" style="2" customWidth="1"/>
    <col min="789" max="1023" width="9.140625" style="2"/>
    <col min="1024" max="1024" width="5.42578125" style="2" customWidth="1"/>
    <col min="1025" max="1025" width="41.42578125" style="2" customWidth="1"/>
    <col min="1026" max="1026" width="35.85546875" style="2" customWidth="1"/>
    <col min="1027" max="1027" width="21" style="2" customWidth="1"/>
    <col min="1028" max="1028" width="24.5703125" style="2" customWidth="1"/>
    <col min="1029" max="1029" width="27.140625" style="2" customWidth="1"/>
    <col min="1030" max="1030" width="36.85546875" style="2" customWidth="1"/>
    <col min="1031" max="1032" width="13.85546875" style="2" customWidth="1"/>
    <col min="1033" max="1044" width="12" style="2" customWidth="1"/>
    <col min="1045" max="1279" width="9.140625" style="2"/>
    <col min="1280" max="1280" width="5.42578125" style="2" customWidth="1"/>
    <col min="1281" max="1281" width="41.42578125" style="2" customWidth="1"/>
    <col min="1282" max="1282" width="35.85546875" style="2" customWidth="1"/>
    <col min="1283" max="1283" width="21" style="2" customWidth="1"/>
    <col min="1284" max="1284" width="24.5703125" style="2" customWidth="1"/>
    <col min="1285" max="1285" width="27.140625" style="2" customWidth="1"/>
    <col min="1286" max="1286" width="36.85546875" style="2" customWidth="1"/>
    <col min="1287" max="1288" width="13.85546875" style="2" customWidth="1"/>
    <col min="1289" max="1300" width="12" style="2" customWidth="1"/>
    <col min="1301" max="1535" width="9.140625" style="2"/>
    <col min="1536" max="1536" width="5.42578125" style="2" customWidth="1"/>
    <col min="1537" max="1537" width="41.42578125" style="2" customWidth="1"/>
    <col min="1538" max="1538" width="35.85546875" style="2" customWidth="1"/>
    <col min="1539" max="1539" width="21" style="2" customWidth="1"/>
    <col min="1540" max="1540" width="24.5703125" style="2" customWidth="1"/>
    <col min="1541" max="1541" width="27.140625" style="2" customWidth="1"/>
    <col min="1542" max="1542" width="36.85546875" style="2" customWidth="1"/>
    <col min="1543" max="1544" width="13.85546875" style="2" customWidth="1"/>
    <col min="1545" max="1556" width="12" style="2" customWidth="1"/>
    <col min="1557" max="1791" width="9.140625" style="2"/>
    <col min="1792" max="1792" width="5.42578125" style="2" customWidth="1"/>
    <col min="1793" max="1793" width="41.42578125" style="2" customWidth="1"/>
    <col min="1794" max="1794" width="35.85546875" style="2" customWidth="1"/>
    <col min="1795" max="1795" width="21" style="2" customWidth="1"/>
    <col min="1796" max="1796" width="24.5703125" style="2" customWidth="1"/>
    <col min="1797" max="1797" width="27.140625" style="2" customWidth="1"/>
    <col min="1798" max="1798" width="36.85546875" style="2" customWidth="1"/>
    <col min="1799" max="1800" width="13.85546875" style="2" customWidth="1"/>
    <col min="1801" max="1812" width="12" style="2" customWidth="1"/>
    <col min="1813" max="2047" width="9.140625" style="2"/>
    <col min="2048" max="2048" width="5.42578125" style="2" customWidth="1"/>
    <col min="2049" max="2049" width="41.42578125" style="2" customWidth="1"/>
    <col min="2050" max="2050" width="35.85546875" style="2" customWidth="1"/>
    <col min="2051" max="2051" width="21" style="2" customWidth="1"/>
    <col min="2052" max="2052" width="24.5703125" style="2" customWidth="1"/>
    <col min="2053" max="2053" width="27.140625" style="2" customWidth="1"/>
    <col min="2054" max="2054" width="36.85546875" style="2" customWidth="1"/>
    <col min="2055" max="2056" width="13.85546875" style="2" customWidth="1"/>
    <col min="2057" max="2068" width="12" style="2" customWidth="1"/>
    <col min="2069" max="2303" width="9.140625" style="2"/>
    <col min="2304" max="2304" width="5.42578125" style="2" customWidth="1"/>
    <col min="2305" max="2305" width="41.42578125" style="2" customWidth="1"/>
    <col min="2306" max="2306" width="35.85546875" style="2" customWidth="1"/>
    <col min="2307" max="2307" width="21" style="2" customWidth="1"/>
    <col min="2308" max="2308" width="24.5703125" style="2" customWidth="1"/>
    <col min="2309" max="2309" width="27.140625" style="2" customWidth="1"/>
    <col min="2310" max="2310" width="36.85546875" style="2" customWidth="1"/>
    <col min="2311" max="2312" width="13.85546875" style="2" customWidth="1"/>
    <col min="2313" max="2324" width="12" style="2" customWidth="1"/>
    <col min="2325" max="2559" width="9.140625" style="2"/>
    <col min="2560" max="2560" width="5.42578125" style="2" customWidth="1"/>
    <col min="2561" max="2561" width="41.42578125" style="2" customWidth="1"/>
    <col min="2562" max="2562" width="35.85546875" style="2" customWidth="1"/>
    <col min="2563" max="2563" width="21" style="2" customWidth="1"/>
    <col min="2564" max="2564" width="24.5703125" style="2" customWidth="1"/>
    <col min="2565" max="2565" width="27.140625" style="2" customWidth="1"/>
    <col min="2566" max="2566" width="36.85546875" style="2" customWidth="1"/>
    <col min="2567" max="2568" width="13.85546875" style="2" customWidth="1"/>
    <col min="2569" max="2580" width="12" style="2" customWidth="1"/>
    <col min="2581" max="2815" width="9.140625" style="2"/>
    <col min="2816" max="2816" width="5.42578125" style="2" customWidth="1"/>
    <col min="2817" max="2817" width="41.42578125" style="2" customWidth="1"/>
    <col min="2818" max="2818" width="35.85546875" style="2" customWidth="1"/>
    <col min="2819" max="2819" width="21" style="2" customWidth="1"/>
    <col min="2820" max="2820" width="24.5703125" style="2" customWidth="1"/>
    <col min="2821" max="2821" width="27.140625" style="2" customWidth="1"/>
    <col min="2822" max="2822" width="36.85546875" style="2" customWidth="1"/>
    <col min="2823" max="2824" width="13.85546875" style="2" customWidth="1"/>
    <col min="2825" max="2836" width="12" style="2" customWidth="1"/>
    <col min="2837" max="3071" width="9.140625" style="2"/>
    <col min="3072" max="3072" width="5.42578125" style="2" customWidth="1"/>
    <col min="3073" max="3073" width="41.42578125" style="2" customWidth="1"/>
    <col min="3074" max="3074" width="35.85546875" style="2" customWidth="1"/>
    <col min="3075" max="3075" width="21" style="2" customWidth="1"/>
    <col min="3076" max="3076" width="24.5703125" style="2" customWidth="1"/>
    <col min="3077" max="3077" width="27.140625" style="2" customWidth="1"/>
    <col min="3078" max="3078" width="36.85546875" style="2" customWidth="1"/>
    <col min="3079" max="3080" width="13.85546875" style="2" customWidth="1"/>
    <col min="3081" max="3092" width="12" style="2" customWidth="1"/>
    <col min="3093" max="3327" width="9.140625" style="2"/>
    <col min="3328" max="3328" width="5.42578125" style="2" customWidth="1"/>
    <col min="3329" max="3329" width="41.42578125" style="2" customWidth="1"/>
    <col min="3330" max="3330" width="35.85546875" style="2" customWidth="1"/>
    <col min="3331" max="3331" width="21" style="2" customWidth="1"/>
    <col min="3332" max="3332" width="24.5703125" style="2" customWidth="1"/>
    <col min="3333" max="3333" width="27.140625" style="2" customWidth="1"/>
    <col min="3334" max="3334" width="36.85546875" style="2" customWidth="1"/>
    <col min="3335" max="3336" width="13.85546875" style="2" customWidth="1"/>
    <col min="3337" max="3348" width="12" style="2" customWidth="1"/>
    <col min="3349" max="3583" width="9.140625" style="2"/>
    <col min="3584" max="3584" width="5.42578125" style="2" customWidth="1"/>
    <col min="3585" max="3585" width="41.42578125" style="2" customWidth="1"/>
    <col min="3586" max="3586" width="35.85546875" style="2" customWidth="1"/>
    <col min="3587" max="3587" width="21" style="2" customWidth="1"/>
    <col min="3588" max="3588" width="24.5703125" style="2" customWidth="1"/>
    <col min="3589" max="3589" width="27.140625" style="2" customWidth="1"/>
    <col min="3590" max="3590" width="36.85546875" style="2" customWidth="1"/>
    <col min="3591" max="3592" width="13.85546875" style="2" customWidth="1"/>
    <col min="3593" max="3604" width="12" style="2" customWidth="1"/>
    <col min="3605" max="3839" width="9.140625" style="2"/>
    <col min="3840" max="3840" width="5.42578125" style="2" customWidth="1"/>
    <col min="3841" max="3841" width="41.42578125" style="2" customWidth="1"/>
    <col min="3842" max="3842" width="35.85546875" style="2" customWidth="1"/>
    <col min="3843" max="3843" width="21" style="2" customWidth="1"/>
    <col min="3844" max="3844" width="24.5703125" style="2" customWidth="1"/>
    <col min="3845" max="3845" width="27.140625" style="2" customWidth="1"/>
    <col min="3846" max="3846" width="36.85546875" style="2" customWidth="1"/>
    <col min="3847" max="3848" width="13.85546875" style="2" customWidth="1"/>
    <col min="3849" max="3860" width="12" style="2" customWidth="1"/>
    <col min="3861" max="4095" width="9.140625" style="2"/>
    <col min="4096" max="4096" width="5.42578125" style="2" customWidth="1"/>
    <col min="4097" max="4097" width="41.42578125" style="2" customWidth="1"/>
    <col min="4098" max="4098" width="35.85546875" style="2" customWidth="1"/>
    <col min="4099" max="4099" width="21" style="2" customWidth="1"/>
    <col min="4100" max="4100" width="24.5703125" style="2" customWidth="1"/>
    <col min="4101" max="4101" width="27.140625" style="2" customWidth="1"/>
    <col min="4102" max="4102" width="36.85546875" style="2" customWidth="1"/>
    <col min="4103" max="4104" width="13.85546875" style="2" customWidth="1"/>
    <col min="4105" max="4116" width="12" style="2" customWidth="1"/>
    <col min="4117" max="4351" width="9.140625" style="2"/>
    <col min="4352" max="4352" width="5.42578125" style="2" customWidth="1"/>
    <col min="4353" max="4353" width="41.42578125" style="2" customWidth="1"/>
    <col min="4354" max="4354" width="35.85546875" style="2" customWidth="1"/>
    <col min="4355" max="4355" width="21" style="2" customWidth="1"/>
    <col min="4356" max="4356" width="24.5703125" style="2" customWidth="1"/>
    <col min="4357" max="4357" width="27.140625" style="2" customWidth="1"/>
    <col min="4358" max="4358" width="36.85546875" style="2" customWidth="1"/>
    <col min="4359" max="4360" width="13.85546875" style="2" customWidth="1"/>
    <col min="4361" max="4372" width="12" style="2" customWidth="1"/>
    <col min="4373" max="4607" width="9.140625" style="2"/>
    <col min="4608" max="4608" width="5.42578125" style="2" customWidth="1"/>
    <col min="4609" max="4609" width="41.42578125" style="2" customWidth="1"/>
    <col min="4610" max="4610" width="35.85546875" style="2" customWidth="1"/>
    <col min="4611" max="4611" width="21" style="2" customWidth="1"/>
    <col min="4612" max="4612" width="24.5703125" style="2" customWidth="1"/>
    <col min="4613" max="4613" width="27.140625" style="2" customWidth="1"/>
    <col min="4614" max="4614" width="36.85546875" style="2" customWidth="1"/>
    <col min="4615" max="4616" width="13.85546875" style="2" customWidth="1"/>
    <col min="4617" max="4628" width="12" style="2" customWidth="1"/>
    <col min="4629" max="4863" width="9.140625" style="2"/>
    <col min="4864" max="4864" width="5.42578125" style="2" customWidth="1"/>
    <col min="4865" max="4865" width="41.42578125" style="2" customWidth="1"/>
    <col min="4866" max="4866" width="35.85546875" style="2" customWidth="1"/>
    <col min="4867" max="4867" width="21" style="2" customWidth="1"/>
    <col min="4868" max="4868" width="24.5703125" style="2" customWidth="1"/>
    <col min="4869" max="4869" width="27.140625" style="2" customWidth="1"/>
    <col min="4870" max="4870" width="36.85546875" style="2" customWidth="1"/>
    <col min="4871" max="4872" width="13.85546875" style="2" customWidth="1"/>
    <col min="4873" max="4884" width="12" style="2" customWidth="1"/>
    <col min="4885" max="5119" width="9.140625" style="2"/>
    <col min="5120" max="5120" width="5.42578125" style="2" customWidth="1"/>
    <col min="5121" max="5121" width="41.42578125" style="2" customWidth="1"/>
    <col min="5122" max="5122" width="35.85546875" style="2" customWidth="1"/>
    <col min="5123" max="5123" width="21" style="2" customWidth="1"/>
    <col min="5124" max="5124" width="24.5703125" style="2" customWidth="1"/>
    <col min="5125" max="5125" width="27.140625" style="2" customWidth="1"/>
    <col min="5126" max="5126" width="36.85546875" style="2" customWidth="1"/>
    <col min="5127" max="5128" width="13.85546875" style="2" customWidth="1"/>
    <col min="5129" max="5140" width="12" style="2" customWidth="1"/>
    <col min="5141" max="5375" width="9.140625" style="2"/>
    <col min="5376" max="5376" width="5.42578125" style="2" customWidth="1"/>
    <col min="5377" max="5377" width="41.42578125" style="2" customWidth="1"/>
    <col min="5378" max="5378" width="35.85546875" style="2" customWidth="1"/>
    <col min="5379" max="5379" width="21" style="2" customWidth="1"/>
    <col min="5380" max="5380" width="24.5703125" style="2" customWidth="1"/>
    <col min="5381" max="5381" width="27.140625" style="2" customWidth="1"/>
    <col min="5382" max="5382" width="36.85546875" style="2" customWidth="1"/>
    <col min="5383" max="5384" width="13.85546875" style="2" customWidth="1"/>
    <col min="5385" max="5396" width="12" style="2" customWidth="1"/>
    <col min="5397" max="5631" width="9.140625" style="2"/>
    <col min="5632" max="5632" width="5.42578125" style="2" customWidth="1"/>
    <col min="5633" max="5633" width="41.42578125" style="2" customWidth="1"/>
    <col min="5634" max="5634" width="35.85546875" style="2" customWidth="1"/>
    <col min="5635" max="5635" width="21" style="2" customWidth="1"/>
    <col min="5636" max="5636" width="24.5703125" style="2" customWidth="1"/>
    <col min="5637" max="5637" width="27.140625" style="2" customWidth="1"/>
    <col min="5638" max="5638" width="36.85546875" style="2" customWidth="1"/>
    <col min="5639" max="5640" width="13.85546875" style="2" customWidth="1"/>
    <col min="5641" max="5652" width="12" style="2" customWidth="1"/>
    <col min="5653" max="5887" width="9.140625" style="2"/>
    <col min="5888" max="5888" width="5.42578125" style="2" customWidth="1"/>
    <col min="5889" max="5889" width="41.42578125" style="2" customWidth="1"/>
    <col min="5890" max="5890" width="35.85546875" style="2" customWidth="1"/>
    <col min="5891" max="5891" width="21" style="2" customWidth="1"/>
    <col min="5892" max="5892" width="24.5703125" style="2" customWidth="1"/>
    <col min="5893" max="5893" width="27.140625" style="2" customWidth="1"/>
    <col min="5894" max="5894" width="36.85546875" style="2" customWidth="1"/>
    <col min="5895" max="5896" width="13.85546875" style="2" customWidth="1"/>
    <col min="5897" max="5908" width="12" style="2" customWidth="1"/>
    <col min="5909" max="6143" width="9.140625" style="2"/>
    <col min="6144" max="6144" width="5.42578125" style="2" customWidth="1"/>
    <col min="6145" max="6145" width="41.42578125" style="2" customWidth="1"/>
    <col min="6146" max="6146" width="35.85546875" style="2" customWidth="1"/>
    <col min="6147" max="6147" width="21" style="2" customWidth="1"/>
    <col min="6148" max="6148" width="24.5703125" style="2" customWidth="1"/>
    <col min="6149" max="6149" width="27.140625" style="2" customWidth="1"/>
    <col min="6150" max="6150" width="36.85546875" style="2" customWidth="1"/>
    <col min="6151" max="6152" width="13.85546875" style="2" customWidth="1"/>
    <col min="6153" max="6164" width="12" style="2" customWidth="1"/>
    <col min="6165" max="6399" width="9.140625" style="2"/>
    <col min="6400" max="6400" width="5.42578125" style="2" customWidth="1"/>
    <col min="6401" max="6401" width="41.42578125" style="2" customWidth="1"/>
    <col min="6402" max="6402" width="35.85546875" style="2" customWidth="1"/>
    <col min="6403" max="6403" width="21" style="2" customWidth="1"/>
    <col min="6404" max="6404" width="24.5703125" style="2" customWidth="1"/>
    <col min="6405" max="6405" width="27.140625" style="2" customWidth="1"/>
    <col min="6406" max="6406" width="36.85546875" style="2" customWidth="1"/>
    <col min="6407" max="6408" width="13.85546875" style="2" customWidth="1"/>
    <col min="6409" max="6420" width="12" style="2" customWidth="1"/>
    <col min="6421" max="6655" width="9.140625" style="2"/>
    <col min="6656" max="6656" width="5.42578125" style="2" customWidth="1"/>
    <col min="6657" max="6657" width="41.42578125" style="2" customWidth="1"/>
    <col min="6658" max="6658" width="35.85546875" style="2" customWidth="1"/>
    <col min="6659" max="6659" width="21" style="2" customWidth="1"/>
    <col min="6660" max="6660" width="24.5703125" style="2" customWidth="1"/>
    <col min="6661" max="6661" width="27.140625" style="2" customWidth="1"/>
    <col min="6662" max="6662" width="36.85546875" style="2" customWidth="1"/>
    <col min="6663" max="6664" width="13.85546875" style="2" customWidth="1"/>
    <col min="6665" max="6676" width="12" style="2" customWidth="1"/>
    <col min="6677" max="6911" width="9.140625" style="2"/>
    <col min="6912" max="6912" width="5.42578125" style="2" customWidth="1"/>
    <col min="6913" max="6913" width="41.42578125" style="2" customWidth="1"/>
    <col min="6914" max="6914" width="35.85546875" style="2" customWidth="1"/>
    <col min="6915" max="6915" width="21" style="2" customWidth="1"/>
    <col min="6916" max="6916" width="24.5703125" style="2" customWidth="1"/>
    <col min="6917" max="6917" width="27.140625" style="2" customWidth="1"/>
    <col min="6918" max="6918" width="36.85546875" style="2" customWidth="1"/>
    <col min="6919" max="6920" width="13.85546875" style="2" customWidth="1"/>
    <col min="6921" max="6932" width="12" style="2" customWidth="1"/>
    <col min="6933" max="7167" width="9.140625" style="2"/>
    <col min="7168" max="7168" width="5.42578125" style="2" customWidth="1"/>
    <col min="7169" max="7169" width="41.42578125" style="2" customWidth="1"/>
    <col min="7170" max="7170" width="35.85546875" style="2" customWidth="1"/>
    <col min="7171" max="7171" width="21" style="2" customWidth="1"/>
    <col min="7172" max="7172" width="24.5703125" style="2" customWidth="1"/>
    <col min="7173" max="7173" width="27.140625" style="2" customWidth="1"/>
    <col min="7174" max="7174" width="36.85546875" style="2" customWidth="1"/>
    <col min="7175" max="7176" width="13.85546875" style="2" customWidth="1"/>
    <col min="7177" max="7188" width="12" style="2" customWidth="1"/>
    <col min="7189" max="7423" width="9.140625" style="2"/>
    <col min="7424" max="7424" width="5.42578125" style="2" customWidth="1"/>
    <col min="7425" max="7425" width="41.42578125" style="2" customWidth="1"/>
    <col min="7426" max="7426" width="35.85546875" style="2" customWidth="1"/>
    <col min="7427" max="7427" width="21" style="2" customWidth="1"/>
    <col min="7428" max="7428" width="24.5703125" style="2" customWidth="1"/>
    <col min="7429" max="7429" width="27.140625" style="2" customWidth="1"/>
    <col min="7430" max="7430" width="36.85546875" style="2" customWidth="1"/>
    <col min="7431" max="7432" width="13.85546875" style="2" customWidth="1"/>
    <col min="7433" max="7444" width="12" style="2" customWidth="1"/>
    <col min="7445" max="7679" width="9.140625" style="2"/>
    <col min="7680" max="7680" width="5.42578125" style="2" customWidth="1"/>
    <col min="7681" max="7681" width="41.42578125" style="2" customWidth="1"/>
    <col min="7682" max="7682" width="35.85546875" style="2" customWidth="1"/>
    <col min="7683" max="7683" width="21" style="2" customWidth="1"/>
    <col min="7684" max="7684" width="24.5703125" style="2" customWidth="1"/>
    <col min="7685" max="7685" width="27.140625" style="2" customWidth="1"/>
    <col min="7686" max="7686" width="36.85546875" style="2" customWidth="1"/>
    <col min="7687" max="7688" width="13.85546875" style="2" customWidth="1"/>
    <col min="7689" max="7700" width="12" style="2" customWidth="1"/>
    <col min="7701" max="7935" width="9.140625" style="2"/>
    <col min="7936" max="7936" width="5.42578125" style="2" customWidth="1"/>
    <col min="7937" max="7937" width="41.42578125" style="2" customWidth="1"/>
    <col min="7938" max="7938" width="35.85546875" style="2" customWidth="1"/>
    <col min="7939" max="7939" width="21" style="2" customWidth="1"/>
    <col min="7940" max="7940" width="24.5703125" style="2" customWidth="1"/>
    <col min="7941" max="7941" width="27.140625" style="2" customWidth="1"/>
    <col min="7942" max="7942" width="36.85546875" style="2" customWidth="1"/>
    <col min="7943" max="7944" width="13.85546875" style="2" customWidth="1"/>
    <col min="7945" max="7956" width="12" style="2" customWidth="1"/>
    <col min="7957" max="8191" width="9.140625" style="2"/>
    <col min="8192" max="8192" width="5.42578125" style="2" customWidth="1"/>
    <col min="8193" max="8193" width="41.42578125" style="2" customWidth="1"/>
    <col min="8194" max="8194" width="35.85546875" style="2" customWidth="1"/>
    <col min="8195" max="8195" width="21" style="2" customWidth="1"/>
    <col min="8196" max="8196" width="24.5703125" style="2" customWidth="1"/>
    <col min="8197" max="8197" width="27.140625" style="2" customWidth="1"/>
    <col min="8198" max="8198" width="36.85546875" style="2" customWidth="1"/>
    <col min="8199" max="8200" width="13.85546875" style="2" customWidth="1"/>
    <col min="8201" max="8212" width="12" style="2" customWidth="1"/>
    <col min="8213" max="8447" width="9.140625" style="2"/>
    <col min="8448" max="8448" width="5.42578125" style="2" customWidth="1"/>
    <col min="8449" max="8449" width="41.42578125" style="2" customWidth="1"/>
    <col min="8450" max="8450" width="35.85546875" style="2" customWidth="1"/>
    <col min="8451" max="8451" width="21" style="2" customWidth="1"/>
    <col min="8452" max="8452" width="24.5703125" style="2" customWidth="1"/>
    <col min="8453" max="8453" width="27.140625" style="2" customWidth="1"/>
    <col min="8454" max="8454" width="36.85546875" style="2" customWidth="1"/>
    <col min="8455" max="8456" width="13.85546875" style="2" customWidth="1"/>
    <col min="8457" max="8468" width="12" style="2" customWidth="1"/>
    <col min="8469" max="8703" width="9.140625" style="2"/>
    <col min="8704" max="8704" width="5.42578125" style="2" customWidth="1"/>
    <col min="8705" max="8705" width="41.42578125" style="2" customWidth="1"/>
    <col min="8706" max="8706" width="35.85546875" style="2" customWidth="1"/>
    <col min="8707" max="8707" width="21" style="2" customWidth="1"/>
    <col min="8708" max="8708" width="24.5703125" style="2" customWidth="1"/>
    <col min="8709" max="8709" width="27.140625" style="2" customWidth="1"/>
    <col min="8710" max="8710" width="36.85546875" style="2" customWidth="1"/>
    <col min="8711" max="8712" width="13.85546875" style="2" customWidth="1"/>
    <col min="8713" max="8724" width="12" style="2" customWidth="1"/>
    <col min="8725" max="8959" width="9.140625" style="2"/>
    <col min="8960" max="8960" width="5.42578125" style="2" customWidth="1"/>
    <col min="8961" max="8961" width="41.42578125" style="2" customWidth="1"/>
    <col min="8962" max="8962" width="35.85546875" style="2" customWidth="1"/>
    <col min="8963" max="8963" width="21" style="2" customWidth="1"/>
    <col min="8964" max="8964" width="24.5703125" style="2" customWidth="1"/>
    <col min="8965" max="8965" width="27.140625" style="2" customWidth="1"/>
    <col min="8966" max="8966" width="36.85546875" style="2" customWidth="1"/>
    <col min="8967" max="8968" width="13.85546875" style="2" customWidth="1"/>
    <col min="8969" max="8980" width="12" style="2" customWidth="1"/>
    <col min="8981" max="9215" width="9.140625" style="2"/>
    <col min="9216" max="9216" width="5.42578125" style="2" customWidth="1"/>
    <col min="9217" max="9217" width="41.42578125" style="2" customWidth="1"/>
    <col min="9218" max="9218" width="35.85546875" style="2" customWidth="1"/>
    <col min="9219" max="9219" width="21" style="2" customWidth="1"/>
    <col min="9220" max="9220" width="24.5703125" style="2" customWidth="1"/>
    <col min="9221" max="9221" width="27.140625" style="2" customWidth="1"/>
    <col min="9222" max="9222" width="36.85546875" style="2" customWidth="1"/>
    <col min="9223" max="9224" width="13.85546875" style="2" customWidth="1"/>
    <col min="9225" max="9236" width="12" style="2" customWidth="1"/>
    <col min="9237" max="9471" width="9.140625" style="2"/>
    <col min="9472" max="9472" width="5.42578125" style="2" customWidth="1"/>
    <col min="9473" max="9473" width="41.42578125" style="2" customWidth="1"/>
    <col min="9474" max="9474" width="35.85546875" style="2" customWidth="1"/>
    <col min="9475" max="9475" width="21" style="2" customWidth="1"/>
    <col min="9476" max="9476" width="24.5703125" style="2" customWidth="1"/>
    <col min="9477" max="9477" width="27.140625" style="2" customWidth="1"/>
    <col min="9478" max="9478" width="36.85546875" style="2" customWidth="1"/>
    <col min="9479" max="9480" width="13.85546875" style="2" customWidth="1"/>
    <col min="9481" max="9492" width="12" style="2" customWidth="1"/>
    <col min="9493" max="9727" width="9.140625" style="2"/>
    <col min="9728" max="9728" width="5.42578125" style="2" customWidth="1"/>
    <col min="9729" max="9729" width="41.42578125" style="2" customWidth="1"/>
    <col min="9730" max="9730" width="35.85546875" style="2" customWidth="1"/>
    <col min="9731" max="9731" width="21" style="2" customWidth="1"/>
    <col min="9732" max="9732" width="24.5703125" style="2" customWidth="1"/>
    <col min="9733" max="9733" width="27.140625" style="2" customWidth="1"/>
    <col min="9734" max="9734" width="36.85546875" style="2" customWidth="1"/>
    <col min="9735" max="9736" width="13.85546875" style="2" customWidth="1"/>
    <col min="9737" max="9748" width="12" style="2" customWidth="1"/>
    <col min="9749" max="9983" width="9.140625" style="2"/>
    <col min="9984" max="9984" width="5.42578125" style="2" customWidth="1"/>
    <col min="9985" max="9985" width="41.42578125" style="2" customWidth="1"/>
    <col min="9986" max="9986" width="35.85546875" style="2" customWidth="1"/>
    <col min="9987" max="9987" width="21" style="2" customWidth="1"/>
    <col min="9988" max="9988" width="24.5703125" style="2" customWidth="1"/>
    <col min="9989" max="9989" width="27.140625" style="2" customWidth="1"/>
    <col min="9990" max="9990" width="36.85546875" style="2" customWidth="1"/>
    <col min="9991" max="9992" width="13.85546875" style="2" customWidth="1"/>
    <col min="9993" max="10004" width="12" style="2" customWidth="1"/>
    <col min="10005" max="10239" width="9.140625" style="2"/>
    <col min="10240" max="10240" width="5.42578125" style="2" customWidth="1"/>
    <col min="10241" max="10241" width="41.42578125" style="2" customWidth="1"/>
    <col min="10242" max="10242" width="35.85546875" style="2" customWidth="1"/>
    <col min="10243" max="10243" width="21" style="2" customWidth="1"/>
    <col min="10244" max="10244" width="24.5703125" style="2" customWidth="1"/>
    <col min="10245" max="10245" width="27.140625" style="2" customWidth="1"/>
    <col min="10246" max="10246" width="36.85546875" style="2" customWidth="1"/>
    <col min="10247" max="10248" width="13.85546875" style="2" customWidth="1"/>
    <col min="10249" max="10260" width="12" style="2" customWidth="1"/>
    <col min="10261" max="10495" width="9.140625" style="2"/>
    <col min="10496" max="10496" width="5.42578125" style="2" customWidth="1"/>
    <col min="10497" max="10497" width="41.42578125" style="2" customWidth="1"/>
    <col min="10498" max="10498" width="35.85546875" style="2" customWidth="1"/>
    <col min="10499" max="10499" width="21" style="2" customWidth="1"/>
    <col min="10500" max="10500" width="24.5703125" style="2" customWidth="1"/>
    <col min="10501" max="10501" width="27.140625" style="2" customWidth="1"/>
    <col min="10502" max="10502" width="36.85546875" style="2" customWidth="1"/>
    <col min="10503" max="10504" width="13.85546875" style="2" customWidth="1"/>
    <col min="10505" max="10516" width="12" style="2" customWidth="1"/>
    <col min="10517" max="10751" width="9.140625" style="2"/>
    <col min="10752" max="10752" width="5.42578125" style="2" customWidth="1"/>
    <col min="10753" max="10753" width="41.42578125" style="2" customWidth="1"/>
    <col min="10754" max="10754" width="35.85546875" style="2" customWidth="1"/>
    <col min="10755" max="10755" width="21" style="2" customWidth="1"/>
    <col min="10756" max="10756" width="24.5703125" style="2" customWidth="1"/>
    <col min="10757" max="10757" width="27.140625" style="2" customWidth="1"/>
    <col min="10758" max="10758" width="36.85546875" style="2" customWidth="1"/>
    <col min="10759" max="10760" width="13.85546875" style="2" customWidth="1"/>
    <col min="10761" max="10772" width="12" style="2" customWidth="1"/>
    <col min="10773" max="11007" width="9.140625" style="2"/>
    <col min="11008" max="11008" width="5.42578125" style="2" customWidth="1"/>
    <col min="11009" max="11009" width="41.42578125" style="2" customWidth="1"/>
    <col min="11010" max="11010" width="35.85546875" style="2" customWidth="1"/>
    <col min="11011" max="11011" width="21" style="2" customWidth="1"/>
    <col min="11012" max="11012" width="24.5703125" style="2" customWidth="1"/>
    <col min="11013" max="11013" width="27.140625" style="2" customWidth="1"/>
    <col min="11014" max="11014" width="36.85546875" style="2" customWidth="1"/>
    <col min="11015" max="11016" width="13.85546875" style="2" customWidth="1"/>
    <col min="11017" max="11028" width="12" style="2" customWidth="1"/>
    <col min="11029" max="11263" width="9.140625" style="2"/>
    <col min="11264" max="11264" width="5.42578125" style="2" customWidth="1"/>
    <col min="11265" max="11265" width="41.42578125" style="2" customWidth="1"/>
    <col min="11266" max="11266" width="35.85546875" style="2" customWidth="1"/>
    <col min="11267" max="11267" width="21" style="2" customWidth="1"/>
    <col min="11268" max="11268" width="24.5703125" style="2" customWidth="1"/>
    <col min="11269" max="11269" width="27.140625" style="2" customWidth="1"/>
    <col min="11270" max="11270" width="36.85546875" style="2" customWidth="1"/>
    <col min="11271" max="11272" width="13.85546875" style="2" customWidth="1"/>
    <col min="11273" max="11284" width="12" style="2" customWidth="1"/>
    <col min="11285" max="11519" width="9.140625" style="2"/>
    <col min="11520" max="11520" width="5.42578125" style="2" customWidth="1"/>
    <col min="11521" max="11521" width="41.42578125" style="2" customWidth="1"/>
    <col min="11522" max="11522" width="35.85546875" style="2" customWidth="1"/>
    <col min="11523" max="11523" width="21" style="2" customWidth="1"/>
    <col min="11524" max="11524" width="24.5703125" style="2" customWidth="1"/>
    <col min="11525" max="11525" width="27.140625" style="2" customWidth="1"/>
    <col min="11526" max="11526" width="36.85546875" style="2" customWidth="1"/>
    <col min="11527" max="11528" width="13.85546875" style="2" customWidth="1"/>
    <col min="11529" max="11540" width="12" style="2" customWidth="1"/>
    <col min="11541" max="11775" width="9.140625" style="2"/>
    <col min="11776" max="11776" width="5.42578125" style="2" customWidth="1"/>
    <col min="11777" max="11777" width="41.42578125" style="2" customWidth="1"/>
    <col min="11778" max="11778" width="35.85546875" style="2" customWidth="1"/>
    <col min="11779" max="11779" width="21" style="2" customWidth="1"/>
    <col min="11780" max="11780" width="24.5703125" style="2" customWidth="1"/>
    <col min="11781" max="11781" width="27.140625" style="2" customWidth="1"/>
    <col min="11782" max="11782" width="36.85546875" style="2" customWidth="1"/>
    <col min="11783" max="11784" width="13.85546875" style="2" customWidth="1"/>
    <col min="11785" max="11796" width="12" style="2" customWidth="1"/>
    <col min="11797" max="12031" width="9.140625" style="2"/>
    <col min="12032" max="12032" width="5.42578125" style="2" customWidth="1"/>
    <col min="12033" max="12033" width="41.42578125" style="2" customWidth="1"/>
    <col min="12034" max="12034" width="35.85546875" style="2" customWidth="1"/>
    <col min="12035" max="12035" width="21" style="2" customWidth="1"/>
    <col min="12036" max="12036" width="24.5703125" style="2" customWidth="1"/>
    <col min="12037" max="12037" width="27.140625" style="2" customWidth="1"/>
    <col min="12038" max="12038" width="36.85546875" style="2" customWidth="1"/>
    <col min="12039" max="12040" width="13.85546875" style="2" customWidth="1"/>
    <col min="12041" max="12052" width="12" style="2" customWidth="1"/>
    <col min="12053" max="12287" width="9.140625" style="2"/>
    <col min="12288" max="12288" width="5.42578125" style="2" customWidth="1"/>
    <col min="12289" max="12289" width="41.42578125" style="2" customWidth="1"/>
    <col min="12290" max="12290" width="35.85546875" style="2" customWidth="1"/>
    <col min="12291" max="12291" width="21" style="2" customWidth="1"/>
    <col min="12292" max="12292" width="24.5703125" style="2" customWidth="1"/>
    <col min="12293" max="12293" width="27.140625" style="2" customWidth="1"/>
    <col min="12294" max="12294" width="36.85546875" style="2" customWidth="1"/>
    <col min="12295" max="12296" width="13.85546875" style="2" customWidth="1"/>
    <col min="12297" max="12308" width="12" style="2" customWidth="1"/>
    <col min="12309" max="12543" width="9.140625" style="2"/>
    <col min="12544" max="12544" width="5.42578125" style="2" customWidth="1"/>
    <col min="12545" max="12545" width="41.42578125" style="2" customWidth="1"/>
    <col min="12546" max="12546" width="35.85546875" style="2" customWidth="1"/>
    <col min="12547" max="12547" width="21" style="2" customWidth="1"/>
    <col min="12548" max="12548" width="24.5703125" style="2" customWidth="1"/>
    <col min="12549" max="12549" width="27.140625" style="2" customWidth="1"/>
    <col min="12550" max="12550" width="36.85546875" style="2" customWidth="1"/>
    <col min="12551" max="12552" width="13.85546875" style="2" customWidth="1"/>
    <col min="12553" max="12564" width="12" style="2" customWidth="1"/>
    <col min="12565" max="12799" width="9.140625" style="2"/>
    <col min="12800" max="12800" width="5.42578125" style="2" customWidth="1"/>
    <col min="12801" max="12801" width="41.42578125" style="2" customWidth="1"/>
    <col min="12802" max="12802" width="35.85546875" style="2" customWidth="1"/>
    <col min="12803" max="12803" width="21" style="2" customWidth="1"/>
    <col min="12804" max="12804" width="24.5703125" style="2" customWidth="1"/>
    <col min="12805" max="12805" width="27.140625" style="2" customWidth="1"/>
    <col min="12806" max="12806" width="36.85546875" style="2" customWidth="1"/>
    <col min="12807" max="12808" width="13.85546875" style="2" customWidth="1"/>
    <col min="12809" max="12820" width="12" style="2" customWidth="1"/>
    <col min="12821" max="13055" width="9.140625" style="2"/>
    <col min="13056" max="13056" width="5.42578125" style="2" customWidth="1"/>
    <col min="13057" max="13057" width="41.42578125" style="2" customWidth="1"/>
    <col min="13058" max="13058" width="35.85546875" style="2" customWidth="1"/>
    <col min="13059" max="13059" width="21" style="2" customWidth="1"/>
    <col min="13060" max="13060" width="24.5703125" style="2" customWidth="1"/>
    <col min="13061" max="13061" width="27.140625" style="2" customWidth="1"/>
    <col min="13062" max="13062" width="36.85546875" style="2" customWidth="1"/>
    <col min="13063" max="13064" width="13.85546875" style="2" customWidth="1"/>
    <col min="13065" max="13076" width="12" style="2" customWidth="1"/>
    <col min="13077" max="13311" width="9.140625" style="2"/>
    <col min="13312" max="13312" width="5.42578125" style="2" customWidth="1"/>
    <col min="13313" max="13313" width="41.42578125" style="2" customWidth="1"/>
    <col min="13314" max="13314" width="35.85546875" style="2" customWidth="1"/>
    <col min="13315" max="13315" width="21" style="2" customWidth="1"/>
    <col min="13316" max="13316" width="24.5703125" style="2" customWidth="1"/>
    <col min="13317" max="13317" width="27.140625" style="2" customWidth="1"/>
    <col min="13318" max="13318" width="36.85546875" style="2" customWidth="1"/>
    <col min="13319" max="13320" width="13.85546875" style="2" customWidth="1"/>
    <col min="13321" max="13332" width="12" style="2" customWidth="1"/>
    <col min="13333" max="13567" width="9.140625" style="2"/>
    <col min="13568" max="13568" width="5.42578125" style="2" customWidth="1"/>
    <col min="13569" max="13569" width="41.42578125" style="2" customWidth="1"/>
    <col min="13570" max="13570" width="35.85546875" style="2" customWidth="1"/>
    <col min="13571" max="13571" width="21" style="2" customWidth="1"/>
    <col min="13572" max="13572" width="24.5703125" style="2" customWidth="1"/>
    <col min="13573" max="13573" width="27.140625" style="2" customWidth="1"/>
    <col min="13574" max="13574" width="36.85546875" style="2" customWidth="1"/>
    <col min="13575" max="13576" width="13.85546875" style="2" customWidth="1"/>
    <col min="13577" max="13588" width="12" style="2" customWidth="1"/>
    <col min="13589" max="13823" width="9.140625" style="2"/>
    <col min="13824" max="13824" width="5.42578125" style="2" customWidth="1"/>
    <col min="13825" max="13825" width="41.42578125" style="2" customWidth="1"/>
    <col min="13826" max="13826" width="35.85546875" style="2" customWidth="1"/>
    <col min="13827" max="13827" width="21" style="2" customWidth="1"/>
    <col min="13828" max="13828" width="24.5703125" style="2" customWidth="1"/>
    <col min="13829" max="13829" width="27.140625" style="2" customWidth="1"/>
    <col min="13830" max="13830" width="36.85546875" style="2" customWidth="1"/>
    <col min="13831" max="13832" width="13.85546875" style="2" customWidth="1"/>
    <col min="13833" max="13844" width="12" style="2" customWidth="1"/>
    <col min="13845" max="14079" width="9.140625" style="2"/>
    <col min="14080" max="14080" width="5.42578125" style="2" customWidth="1"/>
    <col min="14081" max="14081" width="41.42578125" style="2" customWidth="1"/>
    <col min="14082" max="14082" width="35.85546875" style="2" customWidth="1"/>
    <col min="14083" max="14083" width="21" style="2" customWidth="1"/>
    <col min="14084" max="14084" width="24.5703125" style="2" customWidth="1"/>
    <col min="14085" max="14085" width="27.140625" style="2" customWidth="1"/>
    <col min="14086" max="14086" width="36.85546875" style="2" customWidth="1"/>
    <col min="14087" max="14088" width="13.85546875" style="2" customWidth="1"/>
    <col min="14089" max="14100" width="12" style="2" customWidth="1"/>
    <col min="14101" max="14335" width="9.140625" style="2"/>
    <col min="14336" max="14336" width="5.42578125" style="2" customWidth="1"/>
    <col min="14337" max="14337" width="41.42578125" style="2" customWidth="1"/>
    <col min="14338" max="14338" width="35.85546875" style="2" customWidth="1"/>
    <col min="14339" max="14339" width="21" style="2" customWidth="1"/>
    <col min="14340" max="14340" width="24.5703125" style="2" customWidth="1"/>
    <col min="14341" max="14341" width="27.140625" style="2" customWidth="1"/>
    <col min="14342" max="14342" width="36.85546875" style="2" customWidth="1"/>
    <col min="14343" max="14344" width="13.85546875" style="2" customWidth="1"/>
    <col min="14345" max="14356" width="12" style="2" customWidth="1"/>
    <col min="14357" max="14591" width="9.140625" style="2"/>
    <col min="14592" max="14592" width="5.42578125" style="2" customWidth="1"/>
    <col min="14593" max="14593" width="41.42578125" style="2" customWidth="1"/>
    <col min="14594" max="14594" width="35.85546875" style="2" customWidth="1"/>
    <col min="14595" max="14595" width="21" style="2" customWidth="1"/>
    <col min="14596" max="14596" width="24.5703125" style="2" customWidth="1"/>
    <col min="14597" max="14597" width="27.140625" style="2" customWidth="1"/>
    <col min="14598" max="14598" width="36.85546875" style="2" customWidth="1"/>
    <col min="14599" max="14600" width="13.85546875" style="2" customWidth="1"/>
    <col min="14601" max="14612" width="12" style="2" customWidth="1"/>
    <col min="14613" max="14847" width="9.140625" style="2"/>
    <col min="14848" max="14848" width="5.42578125" style="2" customWidth="1"/>
    <col min="14849" max="14849" width="41.42578125" style="2" customWidth="1"/>
    <col min="14850" max="14850" width="35.85546875" style="2" customWidth="1"/>
    <col min="14851" max="14851" width="21" style="2" customWidth="1"/>
    <col min="14852" max="14852" width="24.5703125" style="2" customWidth="1"/>
    <col min="14853" max="14853" width="27.140625" style="2" customWidth="1"/>
    <col min="14854" max="14854" width="36.85546875" style="2" customWidth="1"/>
    <col min="14855" max="14856" width="13.85546875" style="2" customWidth="1"/>
    <col min="14857" max="14868" width="12" style="2" customWidth="1"/>
    <col min="14869" max="15103" width="9.140625" style="2"/>
    <col min="15104" max="15104" width="5.42578125" style="2" customWidth="1"/>
    <col min="15105" max="15105" width="41.42578125" style="2" customWidth="1"/>
    <col min="15106" max="15106" width="35.85546875" style="2" customWidth="1"/>
    <col min="15107" max="15107" width="21" style="2" customWidth="1"/>
    <col min="15108" max="15108" width="24.5703125" style="2" customWidth="1"/>
    <col min="15109" max="15109" width="27.140625" style="2" customWidth="1"/>
    <col min="15110" max="15110" width="36.85546875" style="2" customWidth="1"/>
    <col min="15111" max="15112" width="13.85546875" style="2" customWidth="1"/>
    <col min="15113" max="15124" width="12" style="2" customWidth="1"/>
    <col min="15125" max="15359" width="9.140625" style="2"/>
    <col min="15360" max="15360" width="5.42578125" style="2" customWidth="1"/>
    <col min="15361" max="15361" width="41.42578125" style="2" customWidth="1"/>
    <col min="15362" max="15362" width="35.85546875" style="2" customWidth="1"/>
    <col min="15363" max="15363" width="21" style="2" customWidth="1"/>
    <col min="15364" max="15364" width="24.5703125" style="2" customWidth="1"/>
    <col min="15365" max="15365" width="27.140625" style="2" customWidth="1"/>
    <col min="15366" max="15366" width="36.85546875" style="2" customWidth="1"/>
    <col min="15367" max="15368" width="13.85546875" style="2" customWidth="1"/>
    <col min="15369" max="15380" width="12" style="2" customWidth="1"/>
    <col min="15381" max="15615" width="9.140625" style="2"/>
    <col min="15616" max="15616" width="5.42578125" style="2" customWidth="1"/>
    <col min="15617" max="15617" width="41.42578125" style="2" customWidth="1"/>
    <col min="15618" max="15618" width="35.85546875" style="2" customWidth="1"/>
    <col min="15619" max="15619" width="21" style="2" customWidth="1"/>
    <col min="15620" max="15620" width="24.5703125" style="2" customWidth="1"/>
    <col min="15621" max="15621" width="27.140625" style="2" customWidth="1"/>
    <col min="15622" max="15622" width="36.85546875" style="2" customWidth="1"/>
    <col min="15623" max="15624" width="13.85546875" style="2" customWidth="1"/>
    <col min="15625" max="15636" width="12" style="2" customWidth="1"/>
    <col min="15637" max="15871" width="9.140625" style="2"/>
    <col min="15872" max="15872" width="5.42578125" style="2" customWidth="1"/>
    <col min="15873" max="15873" width="41.42578125" style="2" customWidth="1"/>
    <col min="15874" max="15874" width="35.85546875" style="2" customWidth="1"/>
    <col min="15875" max="15875" width="21" style="2" customWidth="1"/>
    <col min="15876" max="15876" width="24.5703125" style="2" customWidth="1"/>
    <col min="15877" max="15877" width="27.140625" style="2" customWidth="1"/>
    <col min="15878" max="15878" width="36.85546875" style="2" customWidth="1"/>
    <col min="15879" max="15880" width="13.85546875" style="2" customWidth="1"/>
    <col min="15881" max="15892" width="12" style="2" customWidth="1"/>
    <col min="15893" max="16127" width="9.140625" style="2"/>
    <col min="16128" max="16128" width="5.42578125" style="2" customWidth="1"/>
    <col min="16129" max="16129" width="41.42578125" style="2" customWidth="1"/>
    <col min="16130" max="16130" width="35.85546875" style="2" customWidth="1"/>
    <col min="16131" max="16131" width="21" style="2" customWidth="1"/>
    <col min="16132" max="16132" width="24.5703125" style="2" customWidth="1"/>
    <col min="16133" max="16133" width="27.140625" style="2" customWidth="1"/>
    <col min="16134" max="16134" width="36.85546875" style="2" customWidth="1"/>
    <col min="16135" max="16136" width="13.85546875" style="2" customWidth="1"/>
    <col min="16137" max="16148" width="12" style="2" customWidth="1"/>
    <col min="16149" max="16384" width="9.140625" style="2"/>
  </cols>
  <sheetData>
    <row r="1" spans="1:18" ht="15.6">
      <c r="A1" s="77" t="s">
        <v>5</v>
      </c>
    </row>
    <row r="2" spans="1:18" ht="18" customHeight="1">
      <c r="A2" s="7" t="s">
        <v>0</v>
      </c>
      <c r="C2" s="86" t="s">
        <v>113</v>
      </c>
      <c r="D2" s="154" t="str">
        <f>Personnel!E2</f>
        <v>First Data Government Solutions, LP</v>
      </c>
      <c r="E2" s="154"/>
      <c r="F2" s="87"/>
    </row>
    <row r="3" spans="1:18" ht="15.75" customHeight="1">
      <c r="A3" s="8" t="s">
        <v>1</v>
      </c>
      <c r="C3" s="86"/>
      <c r="D3" s="155" t="s">
        <v>114</v>
      </c>
      <c r="E3" s="155"/>
      <c r="F3" s="88"/>
    </row>
    <row r="4" spans="1:18">
      <c r="A4" s="9" t="s">
        <v>133</v>
      </c>
      <c r="C4"/>
      <c r="D4"/>
      <c r="E4"/>
    </row>
    <row r="5" spans="1:18">
      <c r="C5"/>
      <c r="D5"/>
      <c r="E5"/>
    </row>
    <row r="6" spans="1:18" ht="134.25" customHeight="1">
      <c r="B6" s="152" t="s">
        <v>134</v>
      </c>
      <c r="C6" s="152"/>
      <c r="D6" s="152"/>
      <c r="E6" s="152"/>
      <c r="F6" s="53"/>
      <c r="G6" s="54"/>
      <c r="H6" s="54"/>
      <c r="I6" s="54"/>
      <c r="J6" s="54"/>
      <c r="K6" s="54"/>
      <c r="L6" s="55"/>
      <c r="M6" s="55"/>
      <c r="N6" s="55"/>
      <c r="O6" s="55"/>
      <c r="P6" s="55"/>
      <c r="Q6" s="55"/>
      <c r="R6" s="55"/>
    </row>
    <row r="7" spans="1:18" ht="14.25" customHeight="1">
      <c r="B7" s="56"/>
      <c r="C7" s="56"/>
      <c r="D7" s="56"/>
      <c r="E7" s="56"/>
      <c r="F7" s="53"/>
      <c r="G7" s="54"/>
      <c r="H7" s="54"/>
      <c r="I7" s="54"/>
      <c r="J7" s="54"/>
      <c r="K7" s="54"/>
      <c r="L7" s="55"/>
      <c r="M7" s="55"/>
      <c r="N7" s="55"/>
      <c r="O7" s="55"/>
      <c r="P7" s="55"/>
      <c r="Q7" s="55"/>
      <c r="R7" s="55"/>
    </row>
    <row r="9" spans="1:18" ht="14.25" customHeight="1">
      <c r="B9" s="31" t="s">
        <v>116</v>
      </c>
      <c r="C9" s="153" t="s">
        <v>135</v>
      </c>
      <c r="D9" s="156"/>
      <c r="E9" s="157"/>
    </row>
    <row r="10" spans="1:18" ht="26.1">
      <c r="B10" s="57" t="s">
        <v>48</v>
      </c>
      <c r="C10" s="58" t="s">
        <v>117</v>
      </c>
      <c r="D10" s="58" t="s">
        <v>136</v>
      </c>
      <c r="E10" s="59" t="s">
        <v>137</v>
      </c>
    </row>
    <row r="11" spans="1:18">
      <c r="B11" s="60" t="s">
        <v>120</v>
      </c>
      <c r="C11" s="61">
        <v>35</v>
      </c>
      <c r="D11" s="62">
        <v>200</v>
      </c>
      <c r="E11" s="63">
        <v>7000</v>
      </c>
      <c r="F11" s="64"/>
    </row>
    <row r="12" spans="1:18">
      <c r="B12" s="65" t="s">
        <v>61</v>
      </c>
      <c r="C12" s="66">
        <f>IF(NOT(ISBLANK(B12)),VLOOKUP(B12,Personnel!$B$12:$H$54,7,FALSE),0)</f>
        <v>168</v>
      </c>
      <c r="D12" s="67">
        <v>1920</v>
      </c>
      <c r="E12" s="66">
        <f>C12*D12</f>
        <v>322560</v>
      </c>
    </row>
    <row r="13" spans="1:18">
      <c r="B13" s="65" t="s">
        <v>66</v>
      </c>
      <c r="C13" s="66">
        <f>IF(NOT(ISBLANK(B13)),VLOOKUP(B13,Personnel!$B$12:$H$54,7,FALSE),0)</f>
        <v>37</v>
      </c>
      <c r="D13" s="67">
        <v>1920</v>
      </c>
      <c r="E13" s="66">
        <f t="shared" ref="E13:E41" si="0">C13*D13</f>
        <v>71040</v>
      </c>
    </row>
    <row r="14" spans="1:18">
      <c r="B14" s="65" t="s">
        <v>70</v>
      </c>
      <c r="C14" s="66">
        <f>IF(NOT(ISBLANK(B14)),VLOOKUP(B14,Personnel!$B$12:$H$54,7,FALSE),0)</f>
        <v>147</v>
      </c>
      <c r="D14" s="67">
        <v>1920</v>
      </c>
      <c r="E14" s="66">
        <f t="shared" si="0"/>
        <v>282240</v>
      </c>
    </row>
    <row r="15" spans="1:18">
      <c r="B15" s="65" t="s">
        <v>73</v>
      </c>
      <c r="C15" s="66">
        <f>IF(NOT(ISBLANK(B15)),VLOOKUP(B15,Personnel!$B$12:$H$54,7,FALSE),0)</f>
        <v>147</v>
      </c>
      <c r="D15" s="67">
        <v>1920</v>
      </c>
      <c r="E15" s="66">
        <f t="shared" si="0"/>
        <v>282240</v>
      </c>
    </row>
    <row r="16" spans="1:18">
      <c r="B16" s="65" t="s">
        <v>75</v>
      </c>
      <c r="C16" s="66">
        <f>IF(NOT(ISBLANK(B16)),VLOOKUP(B16,Personnel!$B$12:$H$54,7,FALSE),0)</f>
        <v>147</v>
      </c>
      <c r="D16" s="67">
        <v>1920</v>
      </c>
      <c r="E16" s="66">
        <f t="shared" si="0"/>
        <v>282240</v>
      </c>
    </row>
    <row r="17" spans="2:5">
      <c r="B17" s="65" t="s">
        <v>77</v>
      </c>
      <c r="C17" s="66">
        <f>IF(NOT(ISBLANK(B17)),VLOOKUP(B17,Personnel!$B$12:$H$54,7,FALSE),0)</f>
        <v>147</v>
      </c>
      <c r="D17" s="67">
        <v>1920</v>
      </c>
      <c r="E17" s="66">
        <f t="shared" si="0"/>
        <v>282240</v>
      </c>
    </row>
    <row r="18" spans="2:5">
      <c r="B18" s="65" t="s">
        <v>79</v>
      </c>
      <c r="C18" s="66">
        <f>IF(NOT(ISBLANK(B18)),VLOOKUP(B18,Personnel!$B$12:$H$54,7,FALSE),0)</f>
        <v>147</v>
      </c>
      <c r="D18" s="67">
        <v>0</v>
      </c>
      <c r="E18" s="66">
        <f t="shared" si="0"/>
        <v>0</v>
      </c>
    </row>
    <row r="19" spans="2:5">
      <c r="B19" s="65" t="s">
        <v>81</v>
      </c>
      <c r="C19" s="66">
        <f>IF(NOT(ISBLANK(B19)),VLOOKUP(B19,Personnel!$B$12:$H$54,7,FALSE),0)</f>
        <v>95</v>
      </c>
      <c r="D19" s="67">
        <v>1920</v>
      </c>
      <c r="E19" s="66">
        <f t="shared" si="0"/>
        <v>182400</v>
      </c>
    </row>
    <row r="20" spans="2:5">
      <c r="B20" s="65" t="s">
        <v>85</v>
      </c>
      <c r="C20" s="66">
        <f>IF(NOT(ISBLANK(B20)),VLOOKUP(B20,Personnel!$B$12:$H$54,7,FALSE),0)</f>
        <v>95</v>
      </c>
      <c r="D20" s="67">
        <v>1920</v>
      </c>
      <c r="E20" s="66">
        <f t="shared" si="0"/>
        <v>182400</v>
      </c>
    </row>
    <row r="21" spans="2:5">
      <c r="B21" s="65" t="s">
        <v>86</v>
      </c>
      <c r="C21" s="66">
        <f>IF(NOT(ISBLANK(B21)),VLOOKUP(B21,Personnel!$B$12:$H$54,7,FALSE),0)</f>
        <v>95</v>
      </c>
      <c r="D21" s="67">
        <v>1920</v>
      </c>
      <c r="E21" s="66">
        <f t="shared" si="0"/>
        <v>182400</v>
      </c>
    </row>
    <row r="22" spans="2:5">
      <c r="B22" s="65" t="s">
        <v>87</v>
      </c>
      <c r="C22" s="66">
        <f>IF(NOT(ISBLANK(B22)),VLOOKUP(B22,Personnel!$B$12:$H$54,7,FALSE),0)</f>
        <v>95</v>
      </c>
      <c r="D22" s="67">
        <v>1920</v>
      </c>
      <c r="E22" s="66">
        <f t="shared" ref="E22:E31" si="1">C22*D22</f>
        <v>182400</v>
      </c>
    </row>
    <row r="23" spans="2:5">
      <c r="B23" s="65" t="s">
        <v>88</v>
      </c>
      <c r="C23" s="66">
        <f>IF(NOT(ISBLANK(B23)),VLOOKUP(B23,Personnel!$B$12:$H$54,7,FALSE),0)</f>
        <v>65</v>
      </c>
      <c r="D23" s="67">
        <v>1920</v>
      </c>
      <c r="E23" s="66">
        <f t="shared" si="1"/>
        <v>124800</v>
      </c>
    </row>
    <row r="24" spans="2:5">
      <c r="B24" s="65" t="s">
        <v>90</v>
      </c>
      <c r="C24" s="66">
        <f>IF(NOT(ISBLANK(B24)),VLOOKUP(B24,Personnel!$B$12:$H$54,7,FALSE),0)</f>
        <v>65</v>
      </c>
      <c r="D24" s="67">
        <v>1920</v>
      </c>
      <c r="E24" s="66">
        <f t="shared" si="1"/>
        <v>124800</v>
      </c>
    </row>
    <row r="25" spans="2:5">
      <c r="B25" s="65" t="s">
        <v>91</v>
      </c>
      <c r="C25" s="66">
        <f>IF(NOT(ISBLANK(B25)),VLOOKUP(B25,Personnel!$B$12:$H$54,7,FALSE),0)</f>
        <v>65</v>
      </c>
      <c r="D25" s="67">
        <v>1920</v>
      </c>
      <c r="E25" s="66">
        <f t="shared" si="1"/>
        <v>124800</v>
      </c>
    </row>
    <row r="26" spans="2:5">
      <c r="B26" s="65" t="s">
        <v>92</v>
      </c>
      <c r="C26" s="66">
        <f>IF(NOT(ISBLANK(B26)),VLOOKUP(B26,Personnel!$B$12:$H$54,7,FALSE),0)</f>
        <v>65</v>
      </c>
      <c r="D26" s="67">
        <v>1920</v>
      </c>
      <c r="E26" s="66">
        <f t="shared" si="1"/>
        <v>124800</v>
      </c>
    </row>
    <row r="27" spans="2:5">
      <c r="B27" s="65" t="s">
        <v>94</v>
      </c>
      <c r="C27" s="66">
        <f>IF(NOT(ISBLANK(B27)),VLOOKUP(B27,Personnel!$B$12:$H$54,7,FALSE),0)</f>
        <v>65</v>
      </c>
      <c r="D27" s="67">
        <v>1920</v>
      </c>
      <c r="E27" s="66">
        <f t="shared" si="1"/>
        <v>124800</v>
      </c>
    </row>
    <row r="28" spans="2:5">
      <c r="B28" s="65" t="s">
        <v>95</v>
      </c>
      <c r="C28" s="66">
        <f>IF(NOT(ISBLANK(B28)),VLOOKUP(B28,Personnel!$B$12:$H$54,7,FALSE),0)</f>
        <v>65</v>
      </c>
      <c r="D28" s="67">
        <v>1920</v>
      </c>
      <c r="E28" s="66">
        <f t="shared" si="1"/>
        <v>124800</v>
      </c>
    </row>
    <row r="29" spans="2:5">
      <c r="B29" s="65" t="s">
        <v>96</v>
      </c>
      <c r="C29" s="66">
        <f>IF(NOT(ISBLANK(B29)),VLOOKUP(B29,Personnel!$B$12:$H$54,7,FALSE),0)</f>
        <v>65</v>
      </c>
      <c r="D29" s="67">
        <v>1920</v>
      </c>
      <c r="E29" s="66">
        <f t="shared" si="1"/>
        <v>124800</v>
      </c>
    </row>
    <row r="30" spans="2:5">
      <c r="B30" s="65" t="s">
        <v>97</v>
      </c>
      <c r="C30" s="66">
        <f>IF(NOT(ISBLANK(B30)),VLOOKUP(B30,Personnel!$B$12:$H$54,7,FALSE),0)</f>
        <v>65</v>
      </c>
      <c r="D30" s="67">
        <v>1920</v>
      </c>
      <c r="E30" s="66">
        <f t="shared" si="1"/>
        <v>124800</v>
      </c>
    </row>
    <row r="31" spans="2:5">
      <c r="B31" s="65" t="s">
        <v>98</v>
      </c>
      <c r="C31" s="66">
        <f>IF(NOT(ISBLANK(B31)),VLOOKUP(B31,Personnel!$B$12:$H$54,7,FALSE),0)</f>
        <v>95</v>
      </c>
      <c r="D31" s="67">
        <v>1920</v>
      </c>
      <c r="E31" s="66">
        <f t="shared" si="1"/>
        <v>182400</v>
      </c>
    </row>
    <row r="32" spans="2:5">
      <c r="B32" s="65" t="s">
        <v>100</v>
      </c>
      <c r="C32" s="66">
        <f>IF(NOT(ISBLANK(B32)),VLOOKUP(B32,Personnel!$B$12:$H$54,7,FALSE),0)</f>
        <v>95</v>
      </c>
      <c r="D32" s="67">
        <v>1920</v>
      </c>
      <c r="E32" s="66">
        <f>C32*D32</f>
        <v>182400</v>
      </c>
    </row>
    <row r="33" spans="2:5">
      <c r="B33" s="65" t="s">
        <v>101</v>
      </c>
      <c r="C33" s="66">
        <f>IF(NOT(ISBLANK(B33)),VLOOKUP(B33,Personnel!$B$12:$H$54,7,FALSE),0)</f>
        <v>95</v>
      </c>
      <c r="D33" s="67">
        <v>1920</v>
      </c>
      <c r="E33" s="66">
        <f>C33*D33</f>
        <v>182400</v>
      </c>
    </row>
    <row r="34" spans="2:5">
      <c r="B34" s="65" t="s">
        <v>102</v>
      </c>
      <c r="C34" s="66">
        <f>IF(NOT(ISBLANK(B34)),VLOOKUP(B34,Personnel!$B$12:$H$54,7,FALSE),0)</f>
        <v>95</v>
      </c>
      <c r="D34" s="67">
        <v>1920</v>
      </c>
      <c r="E34" s="66">
        <f>C34*D34</f>
        <v>182400</v>
      </c>
    </row>
    <row r="35" spans="2:5">
      <c r="B35" s="65" t="s">
        <v>103</v>
      </c>
      <c r="C35" s="66">
        <f>IF(NOT(ISBLANK(B35)),VLOOKUP(B35,Personnel!$B$12:$H$54,7,FALSE),0)</f>
        <v>95</v>
      </c>
      <c r="D35" s="67">
        <v>1920</v>
      </c>
      <c r="E35" s="66">
        <f>C35*D35</f>
        <v>182400</v>
      </c>
    </row>
    <row r="36" spans="2:5">
      <c r="B36" s="65" t="s">
        <v>104</v>
      </c>
      <c r="C36" s="66">
        <f>IF(NOT(ISBLANK(B36)),VLOOKUP(B36,Personnel!$B$12:$H$54,7,FALSE),0)</f>
        <v>95</v>
      </c>
      <c r="D36" s="67">
        <v>1920</v>
      </c>
      <c r="E36" s="66">
        <f>C36*D36</f>
        <v>182400</v>
      </c>
    </row>
    <row r="37" spans="2:5" customFormat="1">
      <c r="B37" s="65" t="s">
        <v>105</v>
      </c>
      <c r="C37" s="66">
        <f>IF(NOT(ISBLANK(B37)),VLOOKUP(B37,Personnel!$B$12:$H$54,7,FALSE),0)</f>
        <v>95</v>
      </c>
      <c r="D37" s="67">
        <v>1920</v>
      </c>
      <c r="E37" s="66">
        <f t="shared" si="0"/>
        <v>182400</v>
      </c>
    </row>
    <row r="38" spans="2:5">
      <c r="B38" s="65" t="s">
        <v>106</v>
      </c>
      <c r="C38" s="66">
        <f>IF(NOT(ISBLANK(B38)),VLOOKUP(B38,Personnel!$B$12:$H$54,7,FALSE),0)</f>
        <v>95</v>
      </c>
      <c r="D38" s="67">
        <v>1920</v>
      </c>
      <c r="E38" s="66">
        <f t="shared" si="0"/>
        <v>182400</v>
      </c>
    </row>
    <row r="39" spans="2:5">
      <c r="B39" s="65" t="s">
        <v>107</v>
      </c>
      <c r="C39" s="66">
        <f>IF(NOT(ISBLANK(B39)),VLOOKUP(B39,Personnel!$B$12:$H$54,7,FALSE),0)</f>
        <v>95</v>
      </c>
      <c r="D39" s="67">
        <v>1920</v>
      </c>
      <c r="E39" s="66">
        <f t="shared" si="0"/>
        <v>182400</v>
      </c>
    </row>
    <row r="40" spans="2:5">
      <c r="B40" s="65" t="s">
        <v>108</v>
      </c>
      <c r="C40" s="66">
        <f>IF(NOT(ISBLANK(B40)),VLOOKUP(B40,Personnel!$B$12:$H$54,7,FALSE),0)</f>
        <v>95</v>
      </c>
      <c r="D40" s="67">
        <v>1920</v>
      </c>
      <c r="E40" s="66">
        <f t="shared" si="0"/>
        <v>182400</v>
      </c>
    </row>
    <row r="41" spans="2:5">
      <c r="B41" s="65" t="s">
        <v>109</v>
      </c>
      <c r="C41" s="66">
        <f>IF(NOT(ISBLANK(B41)),VLOOKUP(B41,Personnel!$B$12:$H$54,7,FALSE),0)</f>
        <v>-32000</v>
      </c>
      <c r="D41" s="67">
        <v>12</v>
      </c>
      <c r="E41" s="66">
        <f t="shared" si="0"/>
        <v>-384000</v>
      </c>
    </row>
    <row r="42" spans="2:5">
      <c r="B42" s="68"/>
      <c r="C42" s="69"/>
      <c r="D42" s="70"/>
      <c r="E42" s="69"/>
    </row>
    <row r="43" spans="2:5">
      <c r="D43" s="107" t="s">
        <v>121</v>
      </c>
      <c r="E43" s="109">
        <f>SUM(E12:E41)</f>
        <v>4690560</v>
      </c>
    </row>
    <row r="44" spans="2:5">
      <c r="B44" s="72"/>
    </row>
    <row r="45" spans="2:5" ht="12.75" customHeight="1">
      <c r="B45" s="74"/>
      <c r="D45" s="107" t="s">
        <v>122</v>
      </c>
      <c r="E45" s="109">
        <v>96000</v>
      </c>
    </row>
    <row r="46" spans="2:5">
      <c r="D46" s="107"/>
    </row>
    <row r="47" spans="2:5">
      <c r="D47" s="108" t="s">
        <v>123</v>
      </c>
      <c r="E47" s="73">
        <f>SUM(E43:E45)</f>
        <v>4786560</v>
      </c>
    </row>
    <row r="48" spans="2:5" ht="12.75" customHeight="1">
      <c r="B48" s="71"/>
    </row>
    <row r="50" spans="1:6" ht="12" customHeight="1"/>
    <row r="51" spans="1:6" ht="12" customHeight="1"/>
    <row r="52" spans="1:6" ht="42" customHeight="1"/>
    <row r="53" spans="1:6" ht="26.25" customHeight="1"/>
    <row r="54" spans="1:6" ht="40.5" customHeight="1"/>
    <row r="55" spans="1:6" ht="26.25" customHeight="1"/>
    <row r="56" spans="1:6" ht="26.25" customHeight="1"/>
    <row r="57" spans="1:6" ht="26.25" customHeight="1"/>
    <row r="58" spans="1:6" ht="40.5" customHeight="1"/>
    <row r="59" spans="1:6" ht="65.25" customHeight="1"/>
    <row r="60" spans="1:6" ht="52.5" customHeight="1"/>
    <row r="62" spans="1:6">
      <c r="A62" s="74"/>
      <c r="F62" s="74"/>
    </row>
    <row r="63" spans="1:6" ht="52.5" customHeight="1"/>
    <row r="64" spans="1:6" ht="61.5" customHeight="1"/>
    <row r="65" spans="2:2" ht="48" customHeight="1"/>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6"/>
    </row>
    <row r="80" spans="2:2">
      <c r="B80" s="76"/>
    </row>
    <row r="81" spans="2:2">
      <c r="B81" s="76"/>
    </row>
    <row r="82" spans="2:2">
      <c r="B82" s="76"/>
    </row>
    <row r="83" spans="2:2">
      <c r="B83" s="76"/>
    </row>
    <row r="84" spans="2:2">
      <c r="B84" s="76"/>
    </row>
    <row r="85" spans="2:2">
      <c r="B85" s="76"/>
    </row>
    <row r="86" spans="2:2">
      <c r="B86" s="76"/>
    </row>
    <row r="87" spans="2:2">
      <c r="B87" s="76"/>
    </row>
    <row r="88" spans="2:2">
      <c r="B88" s="76"/>
    </row>
    <row r="89" spans="2:2">
      <c r="B89" s="76"/>
    </row>
    <row r="90" spans="2:2">
      <c r="B90" s="76"/>
    </row>
    <row r="91" spans="2:2">
      <c r="B91" s="76"/>
    </row>
    <row r="92" spans="2:2">
      <c r="B92" s="76"/>
    </row>
    <row r="93" spans="2:2">
      <c r="B93" s="76"/>
    </row>
    <row r="94" spans="2:2">
      <c r="B94" s="75"/>
    </row>
    <row r="95" spans="2:2">
      <c r="B95" s="75"/>
    </row>
    <row r="96" spans="2:2">
      <c r="B96" s="75"/>
    </row>
    <row r="97" spans="2:2">
      <c r="B97" s="75"/>
    </row>
    <row r="98" spans="2:2">
      <c r="B98" s="75"/>
    </row>
    <row r="99" spans="2:2">
      <c r="B99" s="75"/>
    </row>
    <row r="100" spans="2:2">
      <c r="B100" s="75"/>
    </row>
    <row r="101" spans="2:2">
      <c r="B101" s="75"/>
    </row>
    <row r="102" spans="2:2">
      <c r="B102" s="75"/>
    </row>
    <row r="103" spans="2:2">
      <c r="B103" s="75"/>
    </row>
    <row r="104" spans="2:2">
      <c r="B104" s="75"/>
    </row>
    <row r="105" spans="2:2">
      <c r="B105" s="75"/>
    </row>
    <row r="106" spans="2:2">
      <c r="B106" s="75"/>
    </row>
    <row r="107" spans="2:2" hidden="1">
      <c r="B107" s="75" t="s">
        <v>112</v>
      </c>
    </row>
    <row r="108" spans="2:2" hidden="1">
      <c r="B108" s="75" t="s">
        <v>112</v>
      </c>
    </row>
    <row r="109" spans="2:2" hidden="1">
      <c r="B109" s="75" t="s">
        <v>112</v>
      </c>
    </row>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sheetData>
  <mergeCells count="4">
    <mergeCell ref="B6:E6"/>
    <mergeCell ref="C9:E9"/>
    <mergeCell ref="D2:E2"/>
    <mergeCell ref="D3:E3"/>
  </mergeCells>
  <dataValidations count="4">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800-000000000000}">
      <formula1>#REF!</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800-000001000000}">
      <formula1>0</formula1>
      <formula2>99999999999999900000</formula2>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800-000002000000}">
      <formula1>$B$69:$B$108</formula1>
    </dataValidation>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800-000003000000}">
      <formula1>$B$70:$B$109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52CC3CB-33C7-4850-9956-BDEE5A08253E}">
          <x14:formula1>
            <xm:f>Personnel!$B$12:$B$54</xm:f>
          </x14:formula1>
          <xm:sqref>B12:B41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146"/>
  <sheetViews>
    <sheetView showGridLines="0" topLeftCell="A10" zoomScale="90" zoomScaleNormal="90" workbookViewId="0">
      <selection activeCell="F48" sqref="F48"/>
    </sheetView>
  </sheetViews>
  <sheetFormatPr defaultRowHeight="14.45"/>
  <cols>
    <col min="1" max="1" width="5.42578125" style="2" customWidth="1"/>
    <col min="2" max="2" width="41.42578125" style="2" customWidth="1"/>
    <col min="3" max="3" width="21" style="2" customWidth="1"/>
    <col min="4" max="4" width="24.5703125" style="2" customWidth="1"/>
    <col min="5" max="5" width="27.140625" style="2" customWidth="1"/>
    <col min="6" max="6" width="36.85546875" style="2" customWidth="1"/>
    <col min="7" max="8" width="13.85546875" style="2" customWidth="1"/>
    <col min="9" max="20" width="12" style="2" customWidth="1"/>
    <col min="21" max="255" width="9.140625" style="2"/>
    <col min="256" max="256" width="5.42578125" style="2" customWidth="1"/>
    <col min="257" max="257" width="41.42578125" style="2" customWidth="1"/>
    <col min="258" max="258" width="35.85546875" style="2" customWidth="1"/>
    <col min="259" max="259" width="21" style="2" customWidth="1"/>
    <col min="260" max="260" width="24.5703125" style="2" customWidth="1"/>
    <col min="261" max="261" width="27.140625" style="2" customWidth="1"/>
    <col min="262" max="262" width="36.85546875" style="2" customWidth="1"/>
    <col min="263" max="264" width="13.85546875" style="2" customWidth="1"/>
    <col min="265" max="276" width="12" style="2" customWidth="1"/>
    <col min="277" max="511" width="9.140625" style="2"/>
    <col min="512" max="512" width="5.42578125" style="2" customWidth="1"/>
    <col min="513" max="513" width="41.42578125" style="2" customWidth="1"/>
    <col min="514" max="514" width="35.85546875" style="2" customWidth="1"/>
    <col min="515" max="515" width="21" style="2" customWidth="1"/>
    <col min="516" max="516" width="24.5703125" style="2" customWidth="1"/>
    <col min="517" max="517" width="27.140625" style="2" customWidth="1"/>
    <col min="518" max="518" width="36.85546875" style="2" customWidth="1"/>
    <col min="519" max="520" width="13.85546875" style="2" customWidth="1"/>
    <col min="521" max="532" width="12" style="2" customWidth="1"/>
    <col min="533" max="767" width="9.140625" style="2"/>
    <col min="768" max="768" width="5.42578125" style="2" customWidth="1"/>
    <col min="769" max="769" width="41.42578125" style="2" customWidth="1"/>
    <col min="770" max="770" width="35.85546875" style="2" customWidth="1"/>
    <col min="771" max="771" width="21" style="2" customWidth="1"/>
    <col min="772" max="772" width="24.5703125" style="2" customWidth="1"/>
    <col min="773" max="773" width="27.140625" style="2" customWidth="1"/>
    <col min="774" max="774" width="36.85546875" style="2" customWidth="1"/>
    <col min="775" max="776" width="13.85546875" style="2" customWidth="1"/>
    <col min="777" max="788" width="12" style="2" customWidth="1"/>
    <col min="789" max="1023" width="9.140625" style="2"/>
    <col min="1024" max="1024" width="5.42578125" style="2" customWidth="1"/>
    <col min="1025" max="1025" width="41.42578125" style="2" customWidth="1"/>
    <col min="1026" max="1026" width="35.85546875" style="2" customWidth="1"/>
    <col min="1027" max="1027" width="21" style="2" customWidth="1"/>
    <col min="1028" max="1028" width="24.5703125" style="2" customWidth="1"/>
    <col min="1029" max="1029" width="27.140625" style="2" customWidth="1"/>
    <col min="1030" max="1030" width="36.85546875" style="2" customWidth="1"/>
    <col min="1031" max="1032" width="13.85546875" style="2" customWidth="1"/>
    <col min="1033" max="1044" width="12" style="2" customWidth="1"/>
    <col min="1045" max="1279" width="9.140625" style="2"/>
    <col min="1280" max="1280" width="5.42578125" style="2" customWidth="1"/>
    <col min="1281" max="1281" width="41.42578125" style="2" customWidth="1"/>
    <col min="1282" max="1282" width="35.85546875" style="2" customWidth="1"/>
    <col min="1283" max="1283" width="21" style="2" customWidth="1"/>
    <col min="1284" max="1284" width="24.5703125" style="2" customWidth="1"/>
    <col min="1285" max="1285" width="27.140625" style="2" customWidth="1"/>
    <col min="1286" max="1286" width="36.85546875" style="2" customWidth="1"/>
    <col min="1287" max="1288" width="13.85546875" style="2" customWidth="1"/>
    <col min="1289" max="1300" width="12" style="2" customWidth="1"/>
    <col min="1301" max="1535" width="9.140625" style="2"/>
    <col min="1536" max="1536" width="5.42578125" style="2" customWidth="1"/>
    <col min="1537" max="1537" width="41.42578125" style="2" customWidth="1"/>
    <col min="1538" max="1538" width="35.85546875" style="2" customWidth="1"/>
    <col min="1539" max="1539" width="21" style="2" customWidth="1"/>
    <col min="1540" max="1540" width="24.5703125" style="2" customWidth="1"/>
    <col min="1541" max="1541" width="27.140625" style="2" customWidth="1"/>
    <col min="1542" max="1542" width="36.85546875" style="2" customWidth="1"/>
    <col min="1543" max="1544" width="13.85546875" style="2" customWidth="1"/>
    <col min="1545" max="1556" width="12" style="2" customWidth="1"/>
    <col min="1557" max="1791" width="9.140625" style="2"/>
    <col min="1792" max="1792" width="5.42578125" style="2" customWidth="1"/>
    <col min="1793" max="1793" width="41.42578125" style="2" customWidth="1"/>
    <col min="1794" max="1794" width="35.85546875" style="2" customWidth="1"/>
    <col min="1795" max="1795" width="21" style="2" customWidth="1"/>
    <col min="1796" max="1796" width="24.5703125" style="2" customWidth="1"/>
    <col min="1797" max="1797" width="27.140625" style="2" customWidth="1"/>
    <col min="1798" max="1798" width="36.85546875" style="2" customWidth="1"/>
    <col min="1799" max="1800" width="13.85546875" style="2" customWidth="1"/>
    <col min="1801" max="1812" width="12" style="2" customWidth="1"/>
    <col min="1813" max="2047" width="9.140625" style="2"/>
    <col min="2048" max="2048" width="5.42578125" style="2" customWidth="1"/>
    <col min="2049" max="2049" width="41.42578125" style="2" customWidth="1"/>
    <col min="2050" max="2050" width="35.85546875" style="2" customWidth="1"/>
    <col min="2051" max="2051" width="21" style="2" customWidth="1"/>
    <col min="2052" max="2052" width="24.5703125" style="2" customWidth="1"/>
    <col min="2053" max="2053" width="27.140625" style="2" customWidth="1"/>
    <col min="2054" max="2054" width="36.85546875" style="2" customWidth="1"/>
    <col min="2055" max="2056" width="13.85546875" style="2" customWidth="1"/>
    <col min="2057" max="2068" width="12" style="2" customWidth="1"/>
    <col min="2069" max="2303" width="9.140625" style="2"/>
    <col min="2304" max="2304" width="5.42578125" style="2" customWidth="1"/>
    <col min="2305" max="2305" width="41.42578125" style="2" customWidth="1"/>
    <col min="2306" max="2306" width="35.85546875" style="2" customWidth="1"/>
    <col min="2307" max="2307" width="21" style="2" customWidth="1"/>
    <col min="2308" max="2308" width="24.5703125" style="2" customWidth="1"/>
    <col min="2309" max="2309" width="27.140625" style="2" customWidth="1"/>
    <col min="2310" max="2310" width="36.85546875" style="2" customWidth="1"/>
    <col min="2311" max="2312" width="13.85546875" style="2" customWidth="1"/>
    <col min="2313" max="2324" width="12" style="2" customWidth="1"/>
    <col min="2325" max="2559" width="9.140625" style="2"/>
    <col min="2560" max="2560" width="5.42578125" style="2" customWidth="1"/>
    <col min="2561" max="2561" width="41.42578125" style="2" customWidth="1"/>
    <col min="2562" max="2562" width="35.85546875" style="2" customWidth="1"/>
    <col min="2563" max="2563" width="21" style="2" customWidth="1"/>
    <col min="2564" max="2564" width="24.5703125" style="2" customWidth="1"/>
    <col min="2565" max="2565" width="27.140625" style="2" customWidth="1"/>
    <col min="2566" max="2566" width="36.85546875" style="2" customWidth="1"/>
    <col min="2567" max="2568" width="13.85546875" style="2" customWidth="1"/>
    <col min="2569" max="2580" width="12" style="2" customWidth="1"/>
    <col min="2581" max="2815" width="9.140625" style="2"/>
    <col min="2816" max="2816" width="5.42578125" style="2" customWidth="1"/>
    <col min="2817" max="2817" width="41.42578125" style="2" customWidth="1"/>
    <col min="2818" max="2818" width="35.85546875" style="2" customWidth="1"/>
    <col min="2819" max="2819" width="21" style="2" customWidth="1"/>
    <col min="2820" max="2820" width="24.5703125" style="2" customWidth="1"/>
    <col min="2821" max="2821" width="27.140625" style="2" customWidth="1"/>
    <col min="2822" max="2822" width="36.85546875" style="2" customWidth="1"/>
    <col min="2823" max="2824" width="13.85546875" style="2" customWidth="1"/>
    <col min="2825" max="2836" width="12" style="2" customWidth="1"/>
    <col min="2837" max="3071" width="9.140625" style="2"/>
    <col min="3072" max="3072" width="5.42578125" style="2" customWidth="1"/>
    <col min="3073" max="3073" width="41.42578125" style="2" customWidth="1"/>
    <col min="3074" max="3074" width="35.85546875" style="2" customWidth="1"/>
    <col min="3075" max="3075" width="21" style="2" customWidth="1"/>
    <col min="3076" max="3076" width="24.5703125" style="2" customWidth="1"/>
    <col min="3077" max="3077" width="27.140625" style="2" customWidth="1"/>
    <col min="3078" max="3078" width="36.85546875" style="2" customWidth="1"/>
    <col min="3079" max="3080" width="13.85546875" style="2" customWidth="1"/>
    <col min="3081" max="3092" width="12" style="2" customWidth="1"/>
    <col min="3093" max="3327" width="9.140625" style="2"/>
    <col min="3328" max="3328" width="5.42578125" style="2" customWidth="1"/>
    <col min="3329" max="3329" width="41.42578125" style="2" customWidth="1"/>
    <col min="3330" max="3330" width="35.85546875" style="2" customWidth="1"/>
    <col min="3331" max="3331" width="21" style="2" customWidth="1"/>
    <col min="3332" max="3332" width="24.5703125" style="2" customWidth="1"/>
    <col min="3333" max="3333" width="27.140625" style="2" customWidth="1"/>
    <col min="3334" max="3334" width="36.85546875" style="2" customWidth="1"/>
    <col min="3335" max="3336" width="13.85546875" style="2" customWidth="1"/>
    <col min="3337" max="3348" width="12" style="2" customWidth="1"/>
    <col min="3349" max="3583" width="9.140625" style="2"/>
    <col min="3584" max="3584" width="5.42578125" style="2" customWidth="1"/>
    <col min="3585" max="3585" width="41.42578125" style="2" customWidth="1"/>
    <col min="3586" max="3586" width="35.85546875" style="2" customWidth="1"/>
    <col min="3587" max="3587" width="21" style="2" customWidth="1"/>
    <col min="3588" max="3588" width="24.5703125" style="2" customWidth="1"/>
    <col min="3589" max="3589" width="27.140625" style="2" customWidth="1"/>
    <col min="3590" max="3590" width="36.85546875" style="2" customWidth="1"/>
    <col min="3591" max="3592" width="13.85546875" style="2" customWidth="1"/>
    <col min="3593" max="3604" width="12" style="2" customWidth="1"/>
    <col min="3605" max="3839" width="9.140625" style="2"/>
    <col min="3840" max="3840" width="5.42578125" style="2" customWidth="1"/>
    <col min="3841" max="3841" width="41.42578125" style="2" customWidth="1"/>
    <col min="3842" max="3842" width="35.85546875" style="2" customWidth="1"/>
    <col min="3843" max="3843" width="21" style="2" customWidth="1"/>
    <col min="3844" max="3844" width="24.5703125" style="2" customWidth="1"/>
    <col min="3845" max="3845" width="27.140625" style="2" customWidth="1"/>
    <col min="3846" max="3846" width="36.85546875" style="2" customWidth="1"/>
    <col min="3847" max="3848" width="13.85546875" style="2" customWidth="1"/>
    <col min="3849" max="3860" width="12" style="2" customWidth="1"/>
    <col min="3861" max="4095" width="9.140625" style="2"/>
    <col min="4096" max="4096" width="5.42578125" style="2" customWidth="1"/>
    <col min="4097" max="4097" width="41.42578125" style="2" customWidth="1"/>
    <col min="4098" max="4098" width="35.85546875" style="2" customWidth="1"/>
    <col min="4099" max="4099" width="21" style="2" customWidth="1"/>
    <col min="4100" max="4100" width="24.5703125" style="2" customWidth="1"/>
    <col min="4101" max="4101" width="27.140625" style="2" customWidth="1"/>
    <col min="4102" max="4102" width="36.85546875" style="2" customWidth="1"/>
    <col min="4103" max="4104" width="13.85546875" style="2" customWidth="1"/>
    <col min="4105" max="4116" width="12" style="2" customWidth="1"/>
    <col min="4117" max="4351" width="9.140625" style="2"/>
    <col min="4352" max="4352" width="5.42578125" style="2" customWidth="1"/>
    <col min="4353" max="4353" width="41.42578125" style="2" customWidth="1"/>
    <col min="4354" max="4354" width="35.85546875" style="2" customWidth="1"/>
    <col min="4355" max="4355" width="21" style="2" customWidth="1"/>
    <col min="4356" max="4356" width="24.5703125" style="2" customWidth="1"/>
    <col min="4357" max="4357" width="27.140625" style="2" customWidth="1"/>
    <col min="4358" max="4358" width="36.85546875" style="2" customWidth="1"/>
    <col min="4359" max="4360" width="13.85546875" style="2" customWidth="1"/>
    <col min="4361" max="4372" width="12" style="2" customWidth="1"/>
    <col min="4373" max="4607" width="9.140625" style="2"/>
    <col min="4608" max="4608" width="5.42578125" style="2" customWidth="1"/>
    <col min="4609" max="4609" width="41.42578125" style="2" customWidth="1"/>
    <col min="4610" max="4610" width="35.85546875" style="2" customWidth="1"/>
    <col min="4611" max="4611" width="21" style="2" customWidth="1"/>
    <col min="4612" max="4612" width="24.5703125" style="2" customWidth="1"/>
    <col min="4613" max="4613" width="27.140625" style="2" customWidth="1"/>
    <col min="4614" max="4614" width="36.85546875" style="2" customWidth="1"/>
    <col min="4615" max="4616" width="13.85546875" style="2" customWidth="1"/>
    <col min="4617" max="4628" width="12" style="2" customWidth="1"/>
    <col min="4629" max="4863" width="9.140625" style="2"/>
    <col min="4864" max="4864" width="5.42578125" style="2" customWidth="1"/>
    <col min="4865" max="4865" width="41.42578125" style="2" customWidth="1"/>
    <col min="4866" max="4866" width="35.85546875" style="2" customWidth="1"/>
    <col min="4867" max="4867" width="21" style="2" customWidth="1"/>
    <col min="4868" max="4868" width="24.5703125" style="2" customWidth="1"/>
    <col min="4869" max="4869" width="27.140625" style="2" customWidth="1"/>
    <col min="4870" max="4870" width="36.85546875" style="2" customWidth="1"/>
    <col min="4871" max="4872" width="13.85546875" style="2" customWidth="1"/>
    <col min="4873" max="4884" width="12" style="2" customWidth="1"/>
    <col min="4885" max="5119" width="9.140625" style="2"/>
    <col min="5120" max="5120" width="5.42578125" style="2" customWidth="1"/>
    <col min="5121" max="5121" width="41.42578125" style="2" customWidth="1"/>
    <col min="5122" max="5122" width="35.85546875" style="2" customWidth="1"/>
    <col min="5123" max="5123" width="21" style="2" customWidth="1"/>
    <col min="5124" max="5124" width="24.5703125" style="2" customWidth="1"/>
    <col min="5125" max="5125" width="27.140625" style="2" customWidth="1"/>
    <col min="5126" max="5126" width="36.85546875" style="2" customWidth="1"/>
    <col min="5127" max="5128" width="13.85546875" style="2" customWidth="1"/>
    <col min="5129" max="5140" width="12" style="2" customWidth="1"/>
    <col min="5141" max="5375" width="9.140625" style="2"/>
    <col min="5376" max="5376" width="5.42578125" style="2" customWidth="1"/>
    <col min="5377" max="5377" width="41.42578125" style="2" customWidth="1"/>
    <col min="5378" max="5378" width="35.85546875" style="2" customWidth="1"/>
    <col min="5379" max="5379" width="21" style="2" customWidth="1"/>
    <col min="5380" max="5380" width="24.5703125" style="2" customWidth="1"/>
    <col min="5381" max="5381" width="27.140625" style="2" customWidth="1"/>
    <col min="5382" max="5382" width="36.85546875" style="2" customWidth="1"/>
    <col min="5383" max="5384" width="13.85546875" style="2" customWidth="1"/>
    <col min="5385" max="5396" width="12" style="2" customWidth="1"/>
    <col min="5397" max="5631" width="9.140625" style="2"/>
    <col min="5632" max="5632" width="5.42578125" style="2" customWidth="1"/>
    <col min="5633" max="5633" width="41.42578125" style="2" customWidth="1"/>
    <col min="5634" max="5634" width="35.85546875" style="2" customWidth="1"/>
    <col min="5635" max="5635" width="21" style="2" customWidth="1"/>
    <col min="5636" max="5636" width="24.5703125" style="2" customWidth="1"/>
    <col min="5637" max="5637" width="27.140625" style="2" customWidth="1"/>
    <col min="5638" max="5638" width="36.85546875" style="2" customWidth="1"/>
    <col min="5639" max="5640" width="13.85546875" style="2" customWidth="1"/>
    <col min="5641" max="5652" width="12" style="2" customWidth="1"/>
    <col min="5653" max="5887" width="9.140625" style="2"/>
    <col min="5888" max="5888" width="5.42578125" style="2" customWidth="1"/>
    <col min="5889" max="5889" width="41.42578125" style="2" customWidth="1"/>
    <col min="5890" max="5890" width="35.85546875" style="2" customWidth="1"/>
    <col min="5891" max="5891" width="21" style="2" customWidth="1"/>
    <col min="5892" max="5892" width="24.5703125" style="2" customWidth="1"/>
    <col min="5893" max="5893" width="27.140625" style="2" customWidth="1"/>
    <col min="5894" max="5894" width="36.85546875" style="2" customWidth="1"/>
    <col min="5895" max="5896" width="13.85546875" style="2" customWidth="1"/>
    <col min="5897" max="5908" width="12" style="2" customWidth="1"/>
    <col min="5909" max="6143" width="9.140625" style="2"/>
    <col min="6144" max="6144" width="5.42578125" style="2" customWidth="1"/>
    <col min="6145" max="6145" width="41.42578125" style="2" customWidth="1"/>
    <col min="6146" max="6146" width="35.85546875" style="2" customWidth="1"/>
    <col min="6147" max="6147" width="21" style="2" customWidth="1"/>
    <col min="6148" max="6148" width="24.5703125" style="2" customWidth="1"/>
    <col min="6149" max="6149" width="27.140625" style="2" customWidth="1"/>
    <col min="6150" max="6150" width="36.85546875" style="2" customWidth="1"/>
    <col min="6151" max="6152" width="13.85546875" style="2" customWidth="1"/>
    <col min="6153" max="6164" width="12" style="2" customWidth="1"/>
    <col min="6165" max="6399" width="9.140625" style="2"/>
    <col min="6400" max="6400" width="5.42578125" style="2" customWidth="1"/>
    <col min="6401" max="6401" width="41.42578125" style="2" customWidth="1"/>
    <col min="6402" max="6402" width="35.85546875" style="2" customWidth="1"/>
    <col min="6403" max="6403" width="21" style="2" customWidth="1"/>
    <col min="6404" max="6404" width="24.5703125" style="2" customWidth="1"/>
    <col min="6405" max="6405" width="27.140625" style="2" customWidth="1"/>
    <col min="6406" max="6406" width="36.85546875" style="2" customWidth="1"/>
    <col min="6407" max="6408" width="13.85546875" style="2" customWidth="1"/>
    <col min="6409" max="6420" width="12" style="2" customWidth="1"/>
    <col min="6421" max="6655" width="9.140625" style="2"/>
    <col min="6656" max="6656" width="5.42578125" style="2" customWidth="1"/>
    <col min="6657" max="6657" width="41.42578125" style="2" customWidth="1"/>
    <col min="6658" max="6658" width="35.85546875" style="2" customWidth="1"/>
    <col min="6659" max="6659" width="21" style="2" customWidth="1"/>
    <col min="6660" max="6660" width="24.5703125" style="2" customWidth="1"/>
    <col min="6661" max="6661" width="27.140625" style="2" customWidth="1"/>
    <col min="6662" max="6662" width="36.85546875" style="2" customWidth="1"/>
    <col min="6663" max="6664" width="13.85546875" style="2" customWidth="1"/>
    <col min="6665" max="6676" width="12" style="2" customWidth="1"/>
    <col min="6677" max="6911" width="9.140625" style="2"/>
    <col min="6912" max="6912" width="5.42578125" style="2" customWidth="1"/>
    <col min="6913" max="6913" width="41.42578125" style="2" customWidth="1"/>
    <col min="6914" max="6914" width="35.85546875" style="2" customWidth="1"/>
    <col min="6915" max="6915" width="21" style="2" customWidth="1"/>
    <col min="6916" max="6916" width="24.5703125" style="2" customWidth="1"/>
    <col min="6917" max="6917" width="27.140625" style="2" customWidth="1"/>
    <col min="6918" max="6918" width="36.85546875" style="2" customWidth="1"/>
    <col min="6919" max="6920" width="13.85546875" style="2" customWidth="1"/>
    <col min="6921" max="6932" width="12" style="2" customWidth="1"/>
    <col min="6933" max="7167" width="9.140625" style="2"/>
    <col min="7168" max="7168" width="5.42578125" style="2" customWidth="1"/>
    <col min="7169" max="7169" width="41.42578125" style="2" customWidth="1"/>
    <col min="7170" max="7170" width="35.85546875" style="2" customWidth="1"/>
    <col min="7171" max="7171" width="21" style="2" customWidth="1"/>
    <col min="7172" max="7172" width="24.5703125" style="2" customWidth="1"/>
    <col min="7173" max="7173" width="27.140625" style="2" customWidth="1"/>
    <col min="7174" max="7174" width="36.85546875" style="2" customWidth="1"/>
    <col min="7175" max="7176" width="13.85546875" style="2" customWidth="1"/>
    <col min="7177" max="7188" width="12" style="2" customWidth="1"/>
    <col min="7189" max="7423" width="9.140625" style="2"/>
    <col min="7424" max="7424" width="5.42578125" style="2" customWidth="1"/>
    <col min="7425" max="7425" width="41.42578125" style="2" customWidth="1"/>
    <col min="7426" max="7426" width="35.85546875" style="2" customWidth="1"/>
    <col min="7427" max="7427" width="21" style="2" customWidth="1"/>
    <col min="7428" max="7428" width="24.5703125" style="2" customWidth="1"/>
    <col min="7429" max="7429" width="27.140625" style="2" customWidth="1"/>
    <col min="7430" max="7430" width="36.85546875" style="2" customWidth="1"/>
    <col min="7431" max="7432" width="13.85546875" style="2" customWidth="1"/>
    <col min="7433" max="7444" width="12" style="2" customWidth="1"/>
    <col min="7445" max="7679" width="9.140625" style="2"/>
    <col min="7680" max="7680" width="5.42578125" style="2" customWidth="1"/>
    <col min="7681" max="7681" width="41.42578125" style="2" customWidth="1"/>
    <col min="7682" max="7682" width="35.85546875" style="2" customWidth="1"/>
    <col min="7683" max="7683" width="21" style="2" customWidth="1"/>
    <col min="7684" max="7684" width="24.5703125" style="2" customWidth="1"/>
    <col min="7685" max="7685" width="27.140625" style="2" customWidth="1"/>
    <col min="7686" max="7686" width="36.85546875" style="2" customWidth="1"/>
    <col min="7687" max="7688" width="13.85546875" style="2" customWidth="1"/>
    <col min="7689" max="7700" width="12" style="2" customWidth="1"/>
    <col min="7701" max="7935" width="9.140625" style="2"/>
    <col min="7936" max="7936" width="5.42578125" style="2" customWidth="1"/>
    <col min="7937" max="7937" width="41.42578125" style="2" customWidth="1"/>
    <col min="7938" max="7938" width="35.85546875" style="2" customWidth="1"/>
    <col min="7939" max="7939" width="21" style="2" customWidth="1"/>
    <col min="7940" max="7940" width="24.5703125" style="2" customWidth="1"/>
    <col min="7941" max="7941" width="27.140625" style="2" customWidth="1"/>
    <col min="7942" max="7942" width="36.85546875" style="2" customWidth="1"/>
    <col min="7943" max="7944" width="13.85546875" style="2" customWidth="1"/>
    <col min="7945" max="7956" width="12" style="2" customWidth="1"/>
    <col min="7957" max="8191" width="9.140625" style="2"/>
    <col min="8192" max="8192" width="5.42578125" style="2" customWidth="1"/>
    <col min="8193" max="8193" width="41.42578125" style="2" customWidth="1"/>
    <col min="8194" max="8194" width="35.85546875" style="2" customWidth="1"/>
    <col min="8195" max="8195" width="21" style="2" customWidth="1"/>
    <col min="8196" max="8196" width="24.5703125" style="2" customWidth="1"/>
    <col min="8197" max="8197" width="27.140625" style="2" customWidth="1"/>
    <col min="8198" max="8198" width="36.85546875" style="2" customWidth="1"/>
    <col min="8199" max="8200" width="13.85546875" style="2" customWidth="1"/>
    <col min="8201" max="8212" width="12" style="2" customWidth="1"/>
    <col min="8213" max="8447" width="9.140625" style="2"/>
    <col min="8448" max="8448" width="5.42578125" style="2" customWidth="1"/>
    <col min="8449" max="8449" width="41.42578125" style="2" customWidth="1"/>
    <col min="8450" max="8450" width="35.85546875" style="2" customWidth="1"/>
    <col min="8451" max="8451" width="21" style="2" customWidth="1"/>
    <col min="8452" max="8452" width="24.5703125" style="2" customWidth="1"/>
    <col min="8453" max="8453" width="27.140625" style="2" customWidth="1"/>
    <col min="8454" max="8454" width="36.85546875" style="2" customWidth="1"/>
    <col min="8455" max="8456" width="13.85546875" style="2" customWidth="1"/>
    <col min="8457" max="8468" width="12" style="2" customWidth="1"/>
    <col min="8469" max="8703" width="9.140625" style="2"/>
    <col min="8704" max="8704" width="5.42578125" style="2" customWidth="1"/>
    <col min="8705" max="8705" width="41.42578125" style="2" customWidth="1"/>
    <col min="8706" max="8706" width="35.85546875" style="2" customWidth="1"/>
    <col min="8707" max="8707" width="21" style="2" customWidth="1"/>
    <col min="8708" max="8708" width="24.5703125" style="2" customWidth="1"/>
    <col min="8709" max="8709" width="27.140625" style="2" customWidth="1"/>
    <col min="8710" max="8710" width="36.85546875" style="2" customWidth="1"/>
    <col min="8711" max="8712" width="13.85546875" style="2" customWidth="1"/>
    <col min="8713" max="8724" width="12" style="2" customWidth="1"/>
    <col min="8725" max="8959" width="9.140625" style="2"/>
    <col min="8960" max="8960" width="5.42578125" style="2" customWidth="1"/>
    <col min="8961" max="8961" width="41.42578125" style="2" customWidth="1"/>
    <col min="8962" max="8962" width="35.85546875" style="2" customWidth="1"/>
    <col min="8963" max="8963" width="21" style="2" customWidth="1"/>
    <col min="8964" max="8964" width="24.5703125" style="2" customWidth="1"/>
    <col min="8965" max="8965" width="27.140625" style="2" customWidth="1"/>
    <col min="8966" max="8966" width="36.85546875" style="2" customWidth="1"/>
    <col min="8967" max="8968" width="13.85546875" style="2" customWidth="1"/>
    <col min="8969" max="8980" width="12" style="2" customWidth="1"/>
    <col min="8981" max="9215" width="9.140625" style="2"/>
    <col min="9216" max="9216" width="5.42578125" style="2" customWidth="1"/>
    <col min="9217" max="9217" width="41.42578125" style="2" customWidth="1"/>
    <col min="9218" max="9218" width="35.85546875" style="2" customWidth="1"/>
    <col min="9219" max="9219" width="21" style="2" customWidth="1"/>
    <col min="9220" max="9220" width="24.5703125" style="2" customWidth="1"/>
    <col min="9221" max="9221" width="27.140625" style="2" customWidth="1"/>
    <col min="9222" max="9222" width="36.85546875" style="2" customWidth="1"/>
    <col min="9223" max="9224" width="13.85546875" style="2" customWidth="1"/>
    <col min="9225" max="9236" width="12" style="2" customWidth="1"/>
    <col min="9237" max="9471" width="9.140625" style="2"/>
    <col min="9472" max="9472" width="5.42578125" style="2" customWidth="1"/>
    <col min="9473" max="9473" width="41.42578125" style="2" customWidth="1"/>
    <col min="9474" max="9474" width="35.85546875" style="2" customWidth="1"/>
    <col min="9475" max="9475" width="21" style="2" customWidth="1"/>
    <col min="9476" max="9476" width="24.5703125" style="2" customWidth="1"/>
    <col min="9477" max="9477" width="27.140625" style="2" customWidth="1"/>
    <col min="9478" max="9478" width="36.85546875" style="2" customWidth="1"/>
    <col min="9479" max="9480" width="13.85546875" style="2" customWidth="1"/>
    <col min="9481" max="9492" width="12" style="2" customWidth="1"/>
    <col min="9493" max="9727" width="9.140625" style="2"/>
    <col min="9728" max="9728" width="5.42578125" style="2" customWidth="1"/>
    <col min="9729" max="9729" width="41.42578125" style="2" customWidth="1"/>
    <col min="9730" max="9730" width="35.85546875" style="2" customWidth="1"/>
    <col min="9731" max="9731" width="21" style="2" customWidth="1"/>
    <col min="9732" max="9732" width="24.5703125" style="2" customWidth="1"/>
    <col min="9733" max="9733" width="27.140625" style="2" customWidth="1"/>
    <col min="9734" max="9734" width="36.85546875" style="2" customWidth="1"/>
    <col min="9735" max="9736" width="13.85546875" style="2" customWidth="1"/>
    <col min="9737" max="9748" width="12" style="2" customWidth="1"/>
    <col min="9749" max="9983" width="9.140625" style="2"/>
    <col min="9984" max="9984" width="5.42578125" style="2" customWidth="1"/>
    <col min="9985" max="9985" width="41.42578125" style="2" customWidth="1"/>
    <col min="9986" max="9986" width="35.85546875" style="2" customWidth="1"/>
    <col min="9987" max="9987" width="21" style="2" customWidth="1"/>
    <col min="9988" max="9988" width="24.5703125" style="2" customWidth="1"/>
    <col min="9989" max="9989" width="27.140625" style="2" customWidth="1"/>
    <col min="9990" max="9990" width="36.85546875" style="2" customWidth="1"/>
    <col min="9991" max="9992" width="13.85546875" style="2" customWidth="1"/>
    <col min="9993" max="10004" width="12" style="2" customWidth="1"/>
    <col min="10005" max="10239" width="9.140625" style="2"/>
    <col min="10240" max="10240" width="5.42578125" style="2" customWidth="1"/>
    <col min="10241" max="10241" width="41.42578125" style="2" customWidth="1"/>
    <col min="10242" max="10242" width="35.85546875" style="2" customWidth="1"/>
    <col min="10243" max="10243" width="21" style="2" customWidth="1"/>
    <col min="10244" max="10244" width="24.5703125" style="2" customWidth="1"/>
    <col min="10245" max="10245" width="27.140625" style="2" customWidth="1"/>
    <col min="10246" max="10246" width="36.85546875" style="2" customWidth="1"/>
    <col min="10247" max="10248" width="13.85546875" style="2" customWidth="1"/>
    <col min="10249" max="10260" width="12" style="2" customWidth="1"/>
    <col min="10261" max="10495" width="9.140625" style="2"/>
    <col min="10496" max="10496" width="5.42578125" style="2" customWidth="1"/>
    <col min="10497" max="10497" width="41.42578125" style="2" customWidth="1"/>
    <col min="10498" max="10498" width="35.85546875" style="2" customWidth="1"/>
    <col min="10499" max="10499" width="21" style="2" customWidth="1"/>
    <col min="10500" max="10500" width="24.5703125" style="2" customWidth="1"/>
    <col min="10501" max="10501" width="27.140625" style="2" customWidth="1"/>
    <col min="10502" max="10502" width="36.85546875" style="2" customWidth="1"/>
    <col min="10503" max="10504" width="13.85546875" style="2" customWidth="1"/>
    <col min="10505" max="10516" width="12" style="2" customWidth="1"/>
    <col min="10517" max="10751" width="9.140625" style="2"/>
    <col min="10752" max="10752" width="5.42578125" style="2" customWidth="1"/>
    <col min="10753" max="10753" width="41.42578125" style="2" customWidth="1"/>
    <col min="10754" max="10754" width="35.85546875" style="2" customWidth="1"/>
    <col min="10755" max="10755" width="21" style="2" customWidth="1"/>
    <col min="10756" max="10756" width="24.5703125" style="2" customWidth="1"/>
    <col min="10757" max="10757" width="27.140625" style="2" customWidth="1"/>
    <col min="10758" max="10758" width="36.85546875" style="2" customWidth="1"/>
    <col min="10759" max="10760" width="13.85546875" style="2" customWidth="1"/>
    <col min="10761" max="10772" width="12" style="2" customWidth="1"/>
    <col min="10773" max="11007" width="9.140625" style="2"/>
    <col min="11008" max="11008" width="5.42578125" style="2" customWidth="1"/>
    <col min="11009" max="11009" width="41.42578125" style="2" customWidth="1"/>
    <col min="11010" max="11010" width="35.85546875" style="2" customWidth="1"/>
    <col min="11011" max="11011" width="21" style="2" customWidth="1"/>
    <col min="11012" max="11012" width="24.5703125" style="2" customWidth="1"/>
    <col min="11013" max="11013" width="27.140625" style="2" customWidth="1"/>
    <col min="11014" max="11014" width="36.85546875" style="2" customWidth="1"/>
    <col min="11015" max="11016" width="13.85546875" style="2" customWidth="1"/>
    <col min="11017" max="11028" width="12" style="2" customWidth="1"/>
    <col min="11029" max="11263" width="9.140625" style="2"/>
    <col min="11264" max="11264" width="5.42578125" style="2" customWidth="1"/>
    <col min="11265" max="11265" width="41.42578125" style="2" customWidth="1"/>
    <col min="11266" max="11266" width="35.85546875" style="2" customWidth="1"/>
    <col min="11267" max="11267" width="21" style="2" customWidth="1"/>
    <col min="11268" max="11268" width="24.5703125" style="2" customWidth="1"/>
    <col min="11269" max="11269" width="27.140625" style="2" customWidth="1"/>
    <col min="11270" max="11270" width="36.85546875" style="2" customWidth="1"/>
    <col min="11271" max="11272" width="13.85546875" style="2" customWidth="1"/>
    <col min="11273" max="11284" width="12" style="2" customWidth="1"/>
    <col min="11285" max="11519" width="9.140625" style="2"/>
    <col min="11520" max="11520" width="5.42578125" style="2" customWidth="1"/>
    <col min="11521" max="11521" width="41.42578125" style="2" customWidth="1"/>
    <col min="11522" max="11522" width="35.85546875" style="2" customWidth="1"/>
    <col min="11523" max="11523" width="21" style="2" customWidth="1"/>
    <col min="11524" max="11524" width="24.5703125" style="2" customWidth="1"/>
    <col min="11525" max="11525" width="27.140625" style="2" customWidth="1"/>
    <col min="11526" max="11526" width="36.85546875" style="2" customWidth="1"/>
    <col min="11527" max="11528" width="13.85546875" style="2" customWidth="1"/>
    <col min="11529" max="11540" width="12" style="2" customWidth="1"/>
    <col min="11541" max="11775" width="9.140625" style="2"/>
    <col min="11776" max="11776" width="5.42578125" style="2" customWidth="1"/>
    <col min="11777" max="11777" width="41.42578125" style="2" customWidth="1"/>
    <col min="11778" max="11778" width="35.85546875" style="2" customWidth="1"/>
    <col min="11779" max="11779" width="21" style="2" customWidth="1"/>
    <col min="11780" max="11780" width="24.5703125" style="2" customWidth="1"/>
    <col min="11781" max="11781" width="27.140625" style="2" customWidth="1"/>
    <col min="11782" max="11782" width="36.85546875" style="2" customWidth="1"/>
    <col min="11783" max="11784" width="13.85546875" style="2" customWidth="1"/>
    <col min="11785" max="11796" width="12" style="2" customWidth="1"/>
    <col min="11797" max="12031" width="9.140625" style="2"/>
    <col min="12032" max="12032" width="5.42578125" style="2" customWidth="1"/>
    <col min="12033" max="12033" width="41.42578125" style="2" customWidth="1"/>
    <col min="12034" max="12034" width="35.85546875" style="2" customWidth="1"/>
    <col min="12035" max="12035" width="21" style="2" customWidth="1"/>
    <col min="12036" max="12036" width="24.5703125" style="2" customWidth="1"/>
    <col min="12037" max="12037" width="27.140625" style="2" customWidth="1"/>
    <col min="12038" max="12038" width="36.85546875" style="2" customWidth="1"/>
    <col min="12039" max="12040" width="13.85546875" style="2" customWidth="1"/>
    <col min="12041" max="12052" width="12" style="2" customWidth="1"/>
    <col min="12053" max="12287" width="9.140625" style="2"/>
    <col min="12288" max="12288" width="5.42578125" style="2" customWidth="1"/>
    <col min="12289" max="12289" width="41.42578125" style="2" customWidth="1"/>
    <col min="12290" max="12290" width="35.85546875" style="2" customWidth="1"/>
    <col min="12291" max="12291" width="21" style="2" customWidth="1"/>
    <col min="12292" max="12292" width="24.5703125" style="2" customWidth="1"/>
    <col min="12293" max="12293" width="27.140625" style="2" customWidth="1"/>
    <col min="12294" max="12294" width="36.85546875" style="2" customWidth="1"/>
    <col min="12295" max="12296" width="13.85546875" style="2" customWidth="1"/>
    <col min="12297" max="12308" width="12" style="2" customWidth="1"/>
    <col min="12309" max="12543" width="9.140625" style="2"/>
    <col min="12544" max="12544" width="5.42578125" style="2" customWidth="1"/>
    <col min="12545" max="12545" width="41.42578125" style="2" customWidth="1"/>
    <col min="12546" max="12546" width="35.85546875" style="2" customWidth="1"/>
    <col min="12547" max="12547" width="21" style="2" customWidth="1"/>
    <col min="12548" max="12548" width="24.5703125" style="2" customWidth="1"/>
    <col min="12549" max="12549" width="27.140625" style="2" customWidth="1"/>
    <col min="12550" max="12550" width="36.85546875" style="2" customWidth="1"/>
    <col min="12551" max="12552" width="13.85546875" style="2" customWidth="1"/>
    <col min="12553" max="12564" width="12" style="2" customWidth="1"/>
    <col min="12565" max="12799" width="9.140625" style="2"/>
    <col min="12800" max="12800" width="5.42578125" style="2" customWidth="1"/>
    <col min="12801" max="12801" width="41.42578125" style="2" customWidth="1"/>
    <col min="12802" max="12802" width="35.85546875" style="2" customWidth="1"/>
    <col min="12803" max="12803" width="21" style="2" customWidth="1"/>
    <col min="12804" max="12804" width="24.5703125" style="2" customWidth="1"/>
    <col min="12805" max="12805" width="27.140625" style="2" customWidth="1"/>
    <col min="12806" max="12806" width="36.85546875" style="2" customWidth="1"/>
    <col min="12807" max="12808" width="13.85546875" style="2" customWidth="1"/>
    <col min="12809" max="12820" width="12" style="2" customWidth="1"/>
    <col min="12821" max="13055" width="9.140625" style="2"/>
    <col min="13056" max="13056" width="5.42578125" style="2" customWidth="1"/>
    <col min="13057" max="13057" width="41.42578125" style="2" customWidth="1"/>
    <col min="13058" max="13058" width="35.85546875" style="2" customWidth="1"/>
    <col min="13059" max="13059" width="21" style="2" customWidth="1"/>
    <col min="13060" max="13060" width="24.5703125" style="2" customWidth="1"/>
    <col min="13061" max="13061" width="27.140625" style="2" customWidth="1"/>
    <col min="13062" max="13062" width="36.85546875" style="2" customWidth="1"/>
    <col min="13063" max="13064" width="13.85546875" style="2" customWidth="1"/>
    <col min="13065" max="13076" width="12" style="2" customWidth="1"/>
    <col min="13077" max="13311" width="9.140625" style="2"/>
    <col min="13312" max="13312" width="5.42578125" style="2" customWidth="1"/>
    <col min="13313" max="13313" width="41.42578125" style="2" customWidth="1"/>
    <col min="13314" max="13314" width="35.85546875" style="2" customWidth="1"/>
    <col min="13315" max="13315" width="21" style="2" customWidth="1"/>
    <col min="13316" max="13316" width="24.5703125" style="2" customWidth="1"/>
    <col min="13317" max="13317" width="27.140625" style="2" customWidth="1"/>
    <col min="13318" max="13318" width="36.85546875" style="2" customWidth="1"/>
    <col min="13319" max="13320" width="13.85546875" style="2" customWidth="1"/>
    <col min="13321" max="13332" width="12" style="2" customWidth="1"/>
    <col min="13333" max="13567" width="9.140625" style="2"/>
    <col min="13568" max="13568" width="5.42578125" style="2" customWidth="1"/>
    <col min="13569" max="13569" width="41.42578125" style="2" customWidth="1"/>
    <col min="13570" max="13570" width="35.85546875" style="2" customWidth="1"/>
    <col min="13571" max="13571" width="21" style="2" customWidth="1"/>
    <col min="13572" max="13572" width="24.5703125" style="2" customWidth="1"/>
    <col min="13573" max="13573" width="27.140625" style="2" customWidth="1"/>
    <col min="13574" max="13574" width="36.85546875" style="2" customWidth="1"/>
    <col min="13575" max="13576" width="13.85546875" style="2" customWidth="1"/>
    <col min="13577" max="13588" width="12" style="2" customWidth="1"/>
    <col min="13589" max="13823" width="9.140625" style="2"/>
    <col min="13824" max="13824" width="5.42578125" style="2" customWidth="1"/>
    <col min="13825" max="13825" width="41.42578125" style="2" customWidth="1"/>
    <col min="13826" max="13826" width="35.85546875" style="2" customWidth="1"/>
    <col min="13827" max="13827" width="21" style="2" customWidth="1"/>
    <col min="13828" max="13828" width="24.5703125" style="2" customWidth="1"/>
    <col min="13829" max="13829" width="27.140625" style="2" customWidth="1"/>
    <col min="13830" max="13830" width="36.85546875" style="2" customWidth="1"/>
    <col min="13831" max="13832" width="13.85546875" style="2" customWidth="1"/>
    <col min="13833" max="13844" width="12" style="2" customWidth="1"/>
    <col min="13845" max="14079" width="9.140625" style="2"/>
    <col min="14080" max="14080" width="5.42578125" style="2" customWidth="1"/>
    <col min="14081" max="14081" width="41.42578125" style="2" customWidth="1"/>
    <col min="14082" max="14082" width="35.85546875" style="2" customWidth="1"/>
    <col min="14083" max="14083" width="21" style="2" customWidth="1"/>
    <col min="14084" max="14084" width="24.5703125" style="2" customWidth="1"/>
    <col min="14085" max="14085" width="27.140625" style="2" customWidth="1"/>
    <col min="14086" max="14086" width="36.85546875" style="2" customWidth="1"/>
    <col min="14087" max="14088" width="13.85546875" style="2" customWidth="1"/>
    <col min="14089" max="14100" width="12" style="2" customWidth="1"/>
    <col min="14101" max="14335" width="9.140625" style="2"/>
    <col min="14336" max="14336" width="5.42578125" style="2" customWidth="1"/>
    <col min="14337" max="14337" width="41.42578125" style="2" customWidth="1"/>
    <col min="14338" max="14338" width="35.85546875" style="2" customWidth="1"/>
    <col min="14339" max="14339" width="21" style="2" customWidth="1"/>
    <col min="14340" max="14340" width="24.5703125" style="2" customWidth="1"/>
    <col min="14341" max="14341" width="27.140625" style="2" customWidth="1"/>
    <col min="14342" max="14342" width="36.85546875" style="2" customWidth="1"/>
    <col min="14343" max="14344" width="13.85546875" style="2" customWidth="1"/>
    <col min="14345" max="14356" width="12" style="2" customWidth="1"/>
    <col min="14357" max="14591" width="9.140625" style="2"/>
    <col min="14592" max="14592" width="5.42578125" style="2" customWidth="1"/>
    <col min="14593" max="14593" width="41.42578125" style="2" customWidth="1"/>
    <col min="14594" max="14594" width="35.85546875" style="2" customWidth="1"/>
    <col min="14595" max="14595" width="21" style="2" customWidth="1"/>
    <col min="14596" max="14596" width="24.5703125" style="2" customWidth="1"/>
    <col min="14597" max="14597" width="27.140625" style="2" customWidth="1"/>
    <col min="14598" max="14598" width="36.85546875" style="2" customWidth="1"/>
    <col min="14599" max="14600" width="13.85546875" style="2" customWidth="1"/>
    <col min="14601" max="14612" width="12" style="2" customWidth="1"/>
    <col min="14613" max="14847" width="9.140625" style="2"/>
    <col min="14848" max="14848" width="5.42578125" style="2" customWidth="1"/>
    <col min="14849" max="14849" width="41.42578125" style="2" customWidth="1"/>
    <col min="14850" max="14850" width="35.85546875" style="2" customWidth="1"/>
    <col min="14851" max="14851" width="21" style="2" customWidth="1"/>
    <col min="14852" max="14852" width="24.5703125" style="2" customWidth="1"/>
    <col min="14853" max="14853" width="27.140625" style="2" customWidth="1"/>
    <col min="14854" max="14854" width="36.85546875" style="2" customWidth="1"/>
    <col min="14855" max="14856" width="13.85546875" style="2" customWidth="1"/>
    <col min="14857" max="14868" width="12" style="2" customWidth="1"/>
    <col min="14869" max="15103" width="9.140625" style="2"/>
    <col min="15104" max="15104" width="5.42578125" style="2" customWidth="1"/>
    <col min="15105" max="15105" width="41.42578125" style="2" customWidth="1"/>
    <col min="15106" max="15106" width="35.85546875" style="2" customWidth="1"/>
    <col min="15107" max="15107" width="21" style="2" customWidth="1"/>
    <col min="15108" max="15108" width="24.5703125" style="2" customWidth="1"/>
    <col min="15109" max="15109" width="27.140625" style="2" customWidth="1"/>
    <col min="15110" max="15110" width="36.85546875" style="2" customWidth="1"/>
    <col min="15111" max="15112" width="13.85546875" style="2" customWidth="1"/>
    <col min="15113" max="15124" width="12" style="2" customWidth="1"/>
    <col min="15125" max="15359" width="9.140625" style="2"/>
    <col min="15360" max="15360" width="5.42578125" style="2" customWidth="1"/>
    <col min="15361" max="15361" width="41.42578125" style="2" customWidth="1"/>
    <col min="15362" max="15362" width="35.85546875" style="2" customWidth="1"/>
    <col min="15363" max="15363" width="21" style="2" customWidth="1"/>
    <col min="15364" max="15364" width="24.5703125" style="2" customWidth="1"/>
    <col min="15365" max="15365" width="27.140625" style="2" customWidth="1"/>
    <col min="15366" max="15366" width="36.85546875" style="2" customWidth="1"/>
    <col min="15367" max="15368" width="13.85546875" style="2" customWidth="1"/>
    <col min="15369" max="15380" width="12" style="2" customWidth="1"/>
    <col min="15381" max="15615" width="9.140625" style="2"/>
    <col min="15616" max="15616" width="5.42578125" style="2" customWidth="1"/>
    <col min="15617" max="15617" width="41.42578125" style="2" customWidth="1"/>
    <col min="15618" max="15618" width="35.85546875" style="2" customWidth="1"/>
    <col min="15619" max="15619" width="21" style="2" customWidth="1"/>
    <col min="15620" max="15620" width="24.5703125" style="2" customWidth="1"/>
    <col min="15621" max="15621" width="27.140625" style="2" customWidth="1"/>
    <col min="15622" max="15622" width="36.85546875" style="2" customWidth="1"/>
    <col min="15623" max="15624" width="13.85546875" style="2" customWidth="1"/>
    <col min="15625" max="15636" width="12" style="2" customWidth="1"/>
    <col min="15637" max="15871" width="9.140625" style="2"/>
    <col min="15872" max="15872" width="5.42578125" style="2" customWidth="1"/>
    <col min="15873" max="15873" width="41.42578125" style="2" customWidth="1"/>
    <col min="15874" max="15874" width="35.85546875" style="2" customWidth="1"/>
    <col min="15875" max="15875" width="21" style="2" customWidth="1"/>
    <col min="15876" max="15876" width="24.5703125" style="2" customWidth="1"/>
    <col min="15877" max="15877" width="27.140625" style="2" customWidth="1"/>
    <col min="15878" max="15878" width="36.85546875" style="2" customWidth="1"/>
    <col min="15879" max="15880" width="13.85546875" style="2" customWidth="1"/>
    <col min="15881" max="15892" width="12" style="2" customWidth="1"/>
    <col min="15893" max="16127" width="9.140625" style="2"/>
    <col min="16128" max="16128" width="5.42578125" style="2" customWidth="1"/>
    <col min="16129" max="16129" width="41.42578125" style="2" customWidth="1"/>
    <col min="16130" max="16130" width="35.85546875" style="2" customWidth="1"/>
    <col min="16131" max="16131" width="21" style="2" customWidth="1"/>
    <col min="16132" max="16132" width="24.5703125" style="2" customWidth="1"/>
    <col min="16133" max="16133" width="27.140625" style="2" customWidth="1"/>
    <col min="16134" max="16134" width="36.85546875" style="2" customWidth="1"/>
    <col min="16135" max="16136" width="13.85546875" style="2" customWidth="1"/>
    <col min="16137" max="16148" width="12" style="2" customWidth="1"/>
    <col min="16149" max="16384" width="9.140625" style="2"/>
  </cols>
  <sheetData>
    <row r="1" spans="1:18" ht="15.6">
      <c r="A1" s="77" t="s">
        <v>5</v>
      </c>
    </row>
    <row r="2" spans="1:18" ht="18" customHeight="1">
      <c r="A2" s="7" t="s">
        <v>0</v>
      </c>
      <c r="C2" s="86" t="s">
        <v>113</v>
      </c>
      <c r="D2" s="154" t="str">
        <f>Personnel!E2</f>
        <v>First Data Government Solutions, LP</v>
      </c>
      <c r="E2" s="154"/>
      <c r="F2" s="87"/>
    </row>
    <row r="3" spans="1:18" ht="15.75" customHeight="1">
      <c r="A3" s="8" t="s">
        <v>1</v>
      </c>
      <c r="C3" s="86"/>
      <c r="D3" s="155" t="s">
        <v>114</v>
      </c>
      <c r="E3" s="155"/>
      <c r="F3" s="88"/>
    </row>
    <row r="4" spans="1:18">
      <c r="A4" s="9" t="s">
        <v>138</v>
      </c>
      <c r="C4"/>
      <c r="D4"/>
      <c r="E4"/>
      <c r="F4"/>
    </row>
    <row r="6" spans="1:18" ht="134.25" customHeight="1">
      <c r="B6" s="152" t="s">
        <v>139</v>
      </c>
      <c r="C6" s="152"/>
      <c r="D6" s="152"/>
      <c r="E6" s="152"/>
      <c r="F6" s="53"/>
      <c r="G6" s="54"/>
      <c r="H6" s="54"/>
      <c r="I6" s="54"/>
      <c r="J6" s="54"/>
      <c r="K6" s="54"/>
      <c r="L6" s="55"/>
      <c r="M6" s="55"/>
      <c r="N6" s="55"/>
      <c r="O6" s="55"/>
      <c r="P6" s="55"/>
      <c r="Q6" s="55"/>
      <c r="R6" s="55"/>
    </row>
    <row r="7" spans="1:18" ht="14.25" customHeight="1">
      <c r="B7" s="56"/>
      <c r="C7" s="56"/>
      <c r="D7" s="56"/>
      <c r="E7" s="56"/>
      <c r="F7" s="53"/>
      <c r="G7" s="54"/>
      <c r="H7" s="54"/>
      <c r="I7" s="54"/>
      <c r="J7" s="54"/>
      <c r="K7" s="54"/>
      <c r="L7" s="55"/>
      <c r="M7" s="55"/>
      <c r="N7" s="55"/>
      <c r="O7" s="55"/>
      <c r="P7" s="55"/>
      <c r="Q7" s="55"/>
      <c r="R7" s="55"/>
    </row>
    <row r="9" spans="1:18" ht="15" customHeight="1">
      <c r="B9" s="31" t="s">
        <v>116</v>
      </c>
      <c r="C9" s="153" t="s">
        <v>140</v>
      </c>
      <c r="D9" s="156"/>
      <c r="E9" s="157"/>
    </row>
    <row r="10" spans="1:18" ht="26.1">
      <c r="B10" s="57" t="s">
        <v>48</v>
      </c>
      <c r="C10" s="58" t="s">
        <v>117</v>
      </c>
      <c r="D10" s="58" t="s">
        <v>141</v>
      </c>
      <c r="E10" s="59" t="s">
        <v>142</v>
      </c>
    </row>
    <row r="11" spans="1:18">
      <c r="B11" s="60" t="s">
        <v>120</v>
      </c>
      <c r="C11" s="61">
        <v>35</v>
      </c>
      <c r="D11" s="62">
        <v>200</v>
      </c>
      <c r="E11" s="63">
        <v>7000</v>
      </c>
      <c r="F11" s="64"/>
    </row>
    <row r="12" spans="1:18">
      <c r="B12" s="65" t="s">
        <v>61</v>
      </c>
      <c r="C12" s="66">
        <f>IF(NOT(ISBLANK(B12)),VLOOKUP(B12,Personnel!$B$12:$H$54,7,FALSE),0)</f>
        <v>168</v>
      </c>
      <c r="D12" s="67">
        <v>1920</v>
      </c>
      <c r="E12" s="66">
        <f>C12*D12</f>
        <v>322560</v>
      </c>
    </row>
    <row r="13" spans="1:18">
      <c r="B13" s="65" t="s">
        <v>66</v>
      </c>
      <c r="C13" s="66">
        <f>IF(NOT(ISBLANK(B13)),VLOOKUP(B13,Personnel!$B$12:$H$54,7,FALSE),0)</f>
        <v>37</v>
      </c>
      <c r="D13" s="67">
        <v>1920</v>
      </c>
      <c r="E13" s="66">
        <f t="shared" ref="E13:E41" si="0">C13*D13</f>
        <v>71040</v>
      </c>
    </row>
    <row r="14" spans="1:18">
      <c r="B14" s="65" t="s">
        <v>70</v>
      </c>
      <c r="C14" s="66">
        <f>IF(NOT(ISBLANK(B14)),VLOOKUP(B14,Personnel!$B$12:$H$54,7,FALSE),0)</f>
        <v>147</v>
      </c>
      <c r="D14" s="67">
        <v>1920</v>
      </c>
      <c r="E14" s="66">
        <f t="shared" si="0"/>
        <v>282240</v>
      </c>
    </row>
    <row r="15" spans="1:18">
      <c r="B15" s="65" t="s">
        <v>73</v>
      </c>
      <c r="C15" s="66">
        <f>IF(NOT(ISBLANK(B15)),VLOOKUP(B15,Personnel!$B$12:$H$54,7,FALSE),0)</f>
        <v>147</v>
      </c>
      <c r="D15" s="67">
        <v>1920</v>
      </c>
      <c r="E15" s="66">
        <f t="shared" si="0"/>
        <v>282240</v>
      </c>
    </row>
    <row r="16" spans="1:18">
      <c r="B16" s="65" t="s">
        <v>75</v>
      </c>
      <c r="C16" s="66">
        <f>IF(NOT(ISBLANK(B16)),VLOOKUP(B16,Personnel!$B$12:$H$54,7,FALSE),0)</f>
        <v>147</v>
      </c>
      <c r="D16" s="67">
        <v>1920</v>
      </c>
      <c r="E16" s="66">
        <f t="shared" si="0"/>
        <v>282240</v>
      </c>
    </row>
    <row r="17" spans="2:5">
      <c r="B17" s="65" t="s">
        <v>77</v>
      </c>
      <c r="C17" s="66">
        <f>IF(NOT(ISBLANK(B17)),VLOOKUP(B17,Personnel!$B$12:$H$54,7,FALSE),0)</f>
        <v>147</v>
      </c>
      <c r="D17" s="67">
        <v>1920</v>
      </c>
      <c r="E17" s="66">
        <f t="shared" si="0"/>
        <v>282240</v>
      </c>
    </row>
    <row r="18" spans="2:5">
      <c r="B18" s="65" t="s">
        <v>79</v>
      </c>
      <c r="C18" s="66">
        <f>IF(NOT(ISBLANK(B18)),VLOOKUP(B18,Personnel!$B$12:$H$54,7,FALSE),0)</f>
        <v>147</v>
      </c>
      <c r="D18" s="67">
        <v>0</v>
      </c>
      <c r="E18" s="66">
        <f t="shared" si="0"/>
        <v>0</v>
      </c>
    </row>
    <row r="19" spans="2:5">
      <c r="B19" s="65" t="s">
        <v>81</v>
      </c>
      <c r="C19" s="66">
        <f>IF(NOT(ISBLANK(B19)),VLOOKUP(B19,Personnel!$B$12:$H$54,7,FALSE),0)</f>
        <v>95</v>
      </c>
      <c r="D19" s="67">
        <v>1920</v>
      </c>
      <c r="E19" s="66">
        <f t="shared" si="0"/>
        <v>182400</v>
      </c>
    </row>
    <row r="20" spans="2:5">
      <c r="B20" s="65" t="s">
        <v>85</v>
      </c>
      <c r="C20" s="66">
        <f>IF(NOT(ISBLANK(B20)),VLOOKUP(B20,Personnel!$B$12:$H$54,7,FALSE),0)</f>
        <v>95</v>
      </c>
      <c r="D20" s="67">
        <v>1920</v>
      </c>
      <c r="E20" s="66">
        <f t="shared" si="0"/>
        <v>182400</v>
      </c>
    </row>
    <row r="21" spans="2:5">
      <c r="B21" s="65" t="s">
        <v>86</v>
      </c>
      <c r="C21" s="66">
        <f>IF(NOT(ISBLANK(B21)),VLOOKUP(B21,Personnel!$B$12:$H$54,7,FALSE),0)</f>
        <v>95</v>
      </c>
      <c r="D21" s="67">
        <v>1920</v>
      </c>
      <c r="E21" s="66">
        <f t="shared" si="0"/>
        <v>182400</v>
      </c>
    </row>
    <row r="22" spans="2:5">
      <c r="B22" s="65" t="s">
        <v>87</v>
      </c>
      <c r="C22" s="66">
        <f>IF(NOT(ISBLANK(B22)),VLOOKUP(B22,Personnel!$B$12:$H$54,7,FALSE),0)</f>
        <v>95</v>
      </c>
      <c r="D22" s="67">
        <v>1920</v>
      </c>
      <c r="E22" s="66">
        <f t="shared" ref="E22:E31" si="1">C22*D22</f>
        <v>182400</v>
      </c>
    </row>
    <row r="23" spans="2:5">
      <c r="B23" s="65" t="s">
        <v>88</v>
      </c>
      <c r="C23" s="66">
        <f>IF(NOT(ISBLANK(B23)),VLOOKUP(B23,Personnel!$B$12:$H$54,7,FALSE),0)</f>
        <v>65</v>
      </c>
      <c r="D23" s="67">
        <v>1920</v>
      </c>
      <c r="E23" s="66">
        <f t="shared" si="1"/>
        <v>124800</v>
      </c>
    </row>
    <row r="24" spans="2:5">
      <c r="B24" s="65" t="s">
        <v>90</v>
      </c>
      <c r="C24" s="66">
        <f>IF(NOT(ISBLANK(B24)),VLOOKUP(B24,Personnel!$B$12:$H$54,7,FALSE),0)</f>
        <v>65</v>
      </c>
      <c r="D24" s="67">
        <v>1920</v>
      </c>
      <c r="E24" s="66">
        <f t="shared" si="1"/>
        <v>124800</v>
      </c>
    </row>
    <row r="25" spans="2:5">
      <c r="B25" s="65" t="s">
        <v>91</v>
      </c>
      <c r="C25" s="66">
        <f>IF(NOT(ISBLANK(B25)),VLOOKUP(B25,Personnel!$B$12:$H$54,7,FALSE),0)</f>
        <v>65</v>
      </c>
      <c r="D25" s="67">
        <v>1920</v>
      </c>
      <c r="E25" s="66">
        <f t="shared" si="1"/>
        <v>124800</v>
      </c>
    </row>
    <row r="26" spans="2:5">
      <c r="B26" s="65" t="s">
        <v>92</v>
      </c>
      <c r="C26" s="66">
        <f>IF(NOT(ISBLANK(B26)),VLOOKUP(B26,Personnel!$B$12:$H$54,7,FALSE),0)</f>
        <v>65</v>
      </c>
      <c r="D26" s="67">
        <v>1920</v>
      </c>
      <c r="E26" s="66">
        <f t="shared" si="1"/>
        <v>124800</v>
      </c>
    </row>
    <row r="27" spans="2:5">
      <c r="B27" s="65" t="s">
        <v>94</v>
      </c>
      <c r="C27" s="66">
        <f>IF(NOT(ISBLANK(B27)),VLOOKUP(B27,Personnel!$B$12:$H$54,7,FALSE),0)</f>
        <v>65</v>
      </c>
      <c r="D27" s="67">
        <v>1920</v>
      </c>
      <c r="E27" s="66">
        <f t="shared" si="1"/>
        <v>124800</v>
      </c>
    </row>
    <row r="28" spans="2:5">
      <c r="B28" s="65" t="s">
        <v>95</v>
      </c>
      <c r="C28" s="66">
        <f>IF(NOT(ISBLANK(B28)),VLOOKUP(B28,Personnel!$B$12:$H$54,7,FALSE),0)</f>
        <v>65</v>
      </c>
      <c r="D28" s="67">
        <v>1920</v>
      </c>
      <c r="E28" s="66">
        <f t="shared" si="1"/>
        <v>124800</v>
      </c>
    </row>
    <row r="29" spans="2:5">
      <c r="B29" s="65" t="s">
        <v>96</v>
      </c>
      <c r="C29" s="66">
        <f>IF(NOT(ISBLANK(B29)),VLOOKUP(B29,Personnel!$B$12:$H$54,7,FALSE),0)</f>
        <v>65</v>
      </c>
      <c r="D29" s="67">
        <v>1920</v>
      </c>
      <c r="E29" s="66">
        <f t="shared" si="1"/>
        <v>124800</v>
      </c>
    </row>
    <row r="30" spans="2:5">
      <c r="B30" s="65" t="s">
        <v>97</v>
      </c>
      <c r="C30" s="66">
        <f>IF(NOT(ISBLANK(B30)),VLOOKUP(B30,Personnel!$B$12:$H$54,7,FALSE),0)</f>
        <v>65</v>
      </c>
      <c r="D30" s="67">
        <v>1920</v>
      </c>
      <c r="E30" s="66">
        <f t="shared" si="1"/>
        <v>124800</v>
      </c>
    </row>
    <row r="31" spans="2:5">
      <c r="B31" s="65" t="s">
        <v>98</v>
      </c>
      <c r="C31" s="66">
        <f>IF(NOT(ISBLANK(B31)),VLOOKUP(B31,Personnel!$B$12:$H$54,7,FALSE),0)</f>
        <v>95</v>
      </c>
      <c r="D31" s="67">
        <v>1920</v>
      </c>
      <c r="E31" s="66">
        <f t="shared" si="1"/>
        <v>182400</v>
      </c>
    </row>
    <row r="32" spans="2:5">
      <c r="B32" s="65" t="s">
        <v>100</v>
      </c>
      <c r="C32" s="66">
        <f>IF(NOT(ISBLANK(B32)),VLOOKUP(B32,Personnel!$B$12:$H$54,7,FALSE),0)</f>
        <v>95</v>
      </c>
      <c r="D32" s="67">
        <v>1920</v>
      </c>
      <c r="E32" s="66">
        <f>C32*D32</f>
        <v>182400</v>
      </c>
    </row>
    <row r="33" spans="2:5">
      <c r="B33" s="65" t="s">
        <v>101</v>
      </c>
      <c r="C33" s="66">
        <f>IF(NOT(ISBLANK(B33)),VLOOKUP(B33,Personnel!$B$12:$H$54,7,FALSE),0)</f>
        <v>95</v>
      </c>
      <c r="D33" s="67">
        <v>1920</v>
      </c>
      <c r="E33" s="66">
        <f>C33*D33</f>
        <v>182400</v>
      </c>
    </row>
    <row r="34" spans="2:5">
      <c r="B34" s="65" t="s">
        <v>102</v>
      </c>
      <c r="C34" s="66">
        <f>IF(NOT(ISBLANK(B34)),VLOOKUP(B34,Personnel!$B$12:$H$54,7,FALSE),0)</f>
        <v>95</v>
      </c>
      <c r="D34" s="67">
        <v>1920</v>
      </c>
      <c r="E34" s="66">
        <f>C34*D34</f>
        <v>182400</v>
      </c>
    </row>
    <row r="35" spans="2:5">
      <c r="B35" s="65" t="s">
        <v>103</v>
      </c>
      <c r="C35" s="66">
        <f>IF(NOT(ISBLANK(B35)),VLOOKUP(B35,Personnel!$B$12:$H$54,7,FALSE),0)</f>
        <v>95</v>
      </c>
      <c r="D35" s="67">
        <v>1920</v>
      </c>
      <c r="E35" s="66">
        <f>C35*D35</f>
        <v>182400</v>
      </c>
    </row>
    <row r="36" spans="2:5">
      <c r="B36" s="65" t="s">
        <v>104</v>
      </c>
      <c r="C36" s="66">
        <f>IF(NOT(ISBLANK(B36)),VLOOKUP(B36,Personnel!$B$12:$H$54,7,FALSE),0)</f>
        <v>95</v>
      </c>
      <c r="D36" s="67">
        <v>1920</v>
      </c>
      <c r="E36" s="66">
        <f>C36*D36</f>
        <v>182400</v>
      </c>
    </row>
    <row r="37" spans="2:5" customFormat="1">
      <c r="B37" s="65" t="s">
        <v>105</v>
      </c>
      <c r="C37" s="66">
        <f>IF(NOT(ISBLANK(B37)),VLOOKUP(B37,Personnel!$B$12:$H$54,7,FALSE),0)</f>
        <v>95</v>
      </c>
      <c r="D37" s="67">
        <v>1920</v>
      </c>
      <c r="E37" s="66">
        <f t="shared" si="0"/>
        <v>182400</v>
      </c>
    </row>
    <row r="38" spans="2:5">
      <c r="B38" s="65" t="s">
        <v>106</v>
      </c>
      <c r="C38" s="66">
        <f>IF(NOT(ISBLANK(B38)),VLOOKUP(B38,Personnel!$B$12:$H$54,7,FALSE),0)</f>
        <v>95</v>
      </c>
      <c r="D38" s="67">
        <v>1920</v>
      </c>
      <c r="E38" s="66">
        <f t="shared" si="0"/>
        <v>182400</v>
      </c>
    </row>
    <row r="39" spans="2:5">
      <c r="B39" s="65" t="s">
        <v>107</v>
      </c>
      <c r="C39" s="66">
        <f>IF(NOT(ISBLANK(B39)),VLOOKUP(B39,Personnel!$B$12:$H$54,7,FALSE),0)</f>
        <v>95</v>
      </c>
      <c r="D39" s="67">
        <v>1920</v>
      </c>
      <c r="E39" s="66">
        <f t="shared" si="0"/>
        <v>182400</v>
      </c>
    </row>
    <row r="40" spans="2:5">
      <c r="B40" s="65" t="s">
        <v>108</v>
      </c>
      <c r="C40" s="66">
        <f>IF(NOT(ISBLANK(B40)),VLOOKUP(B40,Personnel!$B$12:$H$54,7,FALSE),0)</f>
        <v>95</v>
      </c>
      <c r="D40" s="67">
        <v>1920</v>
      </c>
      <c r="E40" s="66">
        <f t="shared" si="0"/>
        <v>182400</v>
      </c>
    </row>
    <row r="41" spans="2:5">
      <c r="B41" s="65" t="s">
        <v>109</v>
      </c>
      <c r="C41" s="66">
        <f>IF(NOT(ISBLANK(B41)),VLOOKUP(B41,Personnel!$B$12:$H$54,7,FALSE),0)</f>
        <v>-32000</v>
      </c>
      <c r="D41" s="67">
        <v>12</v>
      </c>
      <c r="E41" s="66">
        <f t="shared" si="0"/>
        <v>-384000</v>
      </c>
    </row>
    <row r="42" spans="2:5">
      <c r="B42" s="68"/>
      <c r="C42" s="69"/>
      <c r="D42" s="70"/>
      <c r="E42" s="69"/>
    </row>
    <row r="43" spans="2:5">
      <c r="D43" s="107" t="s">
        <v>121</v>
      </c>
      <c r="E43" s="109">
        <f>SUM(E12:E41)</f>
        <v>4690560</v>
      </c>
    </row>
    <row r="44" spans="2:5">
      <c r="B44" s="72"/>
    </row>
    <row r="45" spans="2:5" ht="12.75" customHeight="1">
      <c r="B45" s="74"/>
      <c r="D45" s="107" t="s">
        <v>122</v>
      </c>
      <c r="E45" s="109">
        <v>96000</v>
      </c>
    </row>
    <row r="46" spans="2:5">
      <c r="D46" s="107"/>
    </row>
    <row r="47" spans="2:5">
      <c r="D47" s="108" t="s">
        <v>123</v>
      </c>
      <c r="E47" s="73">
        <f>SUM(E43:E45)</f>
        <v>4786560</v>
      </c>
    </row>
    <row r="48" spans="2:5" ht="12.75" customHeight="1">
      <c r="B48" s="71"/>
    </row>
    <row r="50" spans="1:6" ht="12" customHeight="1"/>
    <row r="51" spans="1:6" ht="12" customHeight="1"/>
    <row r="52" spans="1:6" ht="42" customHeight="1"/>
    <row r="53" spans="1:6" ht="26.25" customHeight="1"/>
    <row r="54" spans="1:6" ht="40.5" customHeight="1"/>
    <row r="55" spans="1:6" ht="26.25" customHeight="1"/>
    <row r="56" spans="1:6" ht="26.25" customHeight="1"/>
    <row r="57" spans="1:6" ht="26.25" customHeight="1"/>
    <row r="58" spans="1:6" ht="40.5" customHeight="1"/>
    <row r="59" spans="1:6" ht="65.25" customHeight="1"/>
    <row r="60" spans="1:6" ht="52.5" customHeight="1"/>
    <row r="62" spans="1:6">
      <c r="A62" s="74"/>
      <c r="F62" s="74"/>
    </row>
    <row r="63" spans="1:6" ht="52.5" customHeight="1"/>
    <row r="64" spans="1:6" ht="61.5" customHeight="1"/>
    <row r="65" spans="2:2" ht="48" customHeight="1"/>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6"/>
    </row>
    <row r="80" spans="2:2">
      <c r="B80" s="76"/>
    </row>
    <row r="81" spans="2:2">
      <c r="B81" s="76"/>
    </row>
    <row r="82" spans="2:2">
      <c r="B82" s="76"/>
    </row>
    <row r="83" spans="2:2">
      <c r="B83" s="76"/>
    </row>
    <row r="84" spans="2:2">
      <c r="B84" s="76"/>
    </row>
    <row r="85" spans="2:2">
      <c r="B85" s="76"/>
    </row>
    <row r="86" spans="2:2">
      <c r="B86" s="76"/>
    </row>
    <row r="87" spans="2:2">
      <c r="B87" s="76"/>
    </row>
    <row r="88" spans="2:2">
      <c r="B88" s="76"/>
    </row>
    <row r="89" spans="2:2">
      <c r="B89" s="76"/>
    </row>
    <row r="90" spans="2:2">
      <c r="B90" s="76"/>
    </row>
    <row r="91" spans="2:2">
      <c r="B91" s="76"/>
    </row>
    <row r="92" spans="2:2">
      <c r="B92" s="76"/>
    </row>
    <row r="93" spans="2:2">
      <c r="B93" s="76"/>
    </row>
    <row r="94" spans="2:2">
      <c r="B94" s="75"/>
    </row>
    <row r="95" spans="2:2">
      <c r="B95" s="75"/>
    </row>
    <row r="96" spans="2:2">
      <c r="B96" s="75"/>
    </row>
    <row r="97" spans="2:2">
      <c r="B97" s="75"/>
    </row>
    <row r="98" spans="2:2">
      <c r="B98" s="75"/>
    </row>
    <row r="99" spans="2:2">
      <c r="B99" s="75"/>
    </row>
    <row r="100" spans="2:2">
      <c r="B100" s="75"/>
    </row>
    <row r="101" spans="2:2">
      <c r="B101" s="75"/>
    </row>
    <row r="102" spans="2:2">
      <c r="B102" s="75"/>
    </row>
    <row r="103" spans="2:2">
      <c r="B103" s="75"/>
    </row>
    <row r="104" spans="2:2">
      <c r="B104" s="75"/>
    </row>
    <row r="105" spans="2:2">
      <c r="B105" s="75"/>
    </row>
    <row r="106" spans="2:2">
      <c r="B106" s="75"/>
    </row>
    <row r="107" spans="2:2" hidden="1">
      <c r="B107" s="75" t="s">
        <v>112</v>
      </c>
    </row>
    <row r="108" spans="2:2" hidden="1">
      <c r="B108" s="75" t="s">
        <v>112</v>
      </c>
    </row>
    <row r="109" spans="2:2" hidden="1">
      <c r="B109" s="75" t="s">
        <v>112</v>
      </c>
    </row>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sheetData>
  <mergeCells count="4">
    <mergeCell ref="B6:E6"/>
    <mergeCell ref="C9:E9"/>
    <mergeCell ref="D2:E2"/>
    <mergeCell ref="D3:E3"/>
  </mergeCells>
  <dataValidations count="4">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900-000000000000}">
      <formula1>$B$70:$B$109</formula1>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900-000001000000}">
      <formula1>$B$69:$B$108</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900-000002000000}">
      <formula1>0</formula1>
      <formula2>99999999999999900000</formula2>
    </dataValidation>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900-000003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2239CDF-E4B9-45CA-A358-58635F29A369}">
          <x14:formula1>
            <xm:f>Personnel!$B$12:$B$54</xm:f>
          </x14:formula1>
          <xm:sqref>B12:B41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1"/>
  <sheetViews>
    <sheetView zoomScale="90" zoomScaleNormal="90" workbookViewId="0">
      <selection activeCell="B18" sqref="B18:I18"/>
    </sheetView>
  </sheetViews>
  <sheetFormatPr defaultRowHeight="14.45"/>
  <cols>
    <col min="1" max="1" width="3.140625" style="2" customWidth="1"/>
    <col min="2" max="2" width="41.42578125" style="2" customWidth="1"/>
    <col min="3" max="3" width="35.85546875" style="2" customWidth="1"/>
    <col min="4" max="4" width="21" style="2" customWidth="1"/>
    <col min="5" max="5" width="24.5703125" style="2" customWidth="1"/>
    <col min="6" max="6" width="27.140625" style="2" customWidth="1"/>
    <col min="7" max="256" width="9.140625" style="2"/>
    <col min="257" max="257" width="3.140625" style="2" customWidth="1"/>
    <col min="258" max="258" width="41.42578125" style="2" customWidth="1"/>
    <col min="259" max="259" width="35.85546875" style="2" customWidth="1"/>
    <col min="260" max="260" width="21" style="2" customWidth="1"/>
    <col min="261" max="261" width="24.5703125" style="2" customWidth="1"/>
    <col min="262" max="262" width="27.140625" style="2" customWidth="1"/>
    <col min="263" max="512" width="9.140625" style="2"/>
    <col min="513" max="513" width="3.140625" style="2" customWidth="1"/>
    <col min="514" max="514" width="41.42578125" style="2" customWidth="1"/>
    <col min="515" max="515" width="35.85546875" style="2" customWidth="1"/>
    <col min="516" max="516" width="21" style="2" customWidth="1"/>
    <col min="517" max="517" width="24.5703125" style="2" customWidth="1"/>
    <col min="518" max="518" width="27.140625" style="2" customWidth="1"/>
    <col min="519" max="768" width="9.140625" style="2"/>
    <col min="769" max="769" width="3.140625" style="2" customWidth="1"/>
    <col min="770" max="770" width="41.42578125" style="2" customWidth="1"/>
    <col min="771" max="771" width="35.85546875" style="2" customWidth="1"/>
    <col min="772" max="772" width="21" style="2" customWidth="1"/>
    <col min="773" max="773" width="24.5703125" style="2" customWidth="1"/>
    <col min="774" max="774" width="27.140625" style="2" customWidth="1"/>
    <col min="775" max="1024" width="9.140625" style="2"/>
    <col min="1025" max="1025" width="3.140625" style="2" customWidth="1"/>
    <col min="1026" max="1026" width="41.42578125" style="2" customWidth="1"/>
    <col min="1027" max="1027" width="35.85546875" style="2" customWidth="1"/>
    <col min="1028" max="1028" width="21" style="2" customWidth="1"/>
    <col min="1029" max="1029" width="24.5703125" style="2" customWidth="1"/>
    <col min="1030" max="1030" width="27.140625" style="2" customWidth="1"/>
    <col min="1031" max="1280" width="9.140625" style="2"/>
    <col min="1281" max="1281" width="3.140625" style="2" customWidth="1"/>
    <col min="1282" max="1282" width="41.42578125" style="2" customWidth="1"/>
    <col min="1283" max="1283" width="35.85546875" style="2" customWidth="1"/>
    <col min="1284" max="1284" width="21" style="2" customWidth="1"/>
    <col min="1285" max="1285" width="24.5703125" style="2" customWidth="1"/>
    <col min="1286" max="1286" width="27.140625" style="2" customWidth="1"/>
    <col min="1287" max="1536" width="9.140625" style="2"/>
    <col min="1537" max="1537" width="3.140625" style="2" customWidth="1"/>
    <col min="1538" max="1538" width="41.42578125" style="2" customWidth="1"/>
    <col min="1539" max="1539" width="35.85546875" style="2" customWidth="1"/>
    <col min="1540" max="1540" width="21" style="2" customWidth="1"/>
    <col min="1541" max="1541" width="24.5703125" style="2" customWidth="1"/>
    <col min="1542" max="1542" width="27.140625" style="2" customWidth="1"/>
    <col min="1543" max="1792" width="9.140625" style="2"/>
    <col min="1793" max="1793" width="3.140625" style="2" customWidth="1"/>
    <col min="1794" max="1794" width="41.42578125" style="2" customWidth="1"/>
    <col min="1795" max="1795" width="35.85546875" style="2" customWidth="1"/>
    <col min="1796" max="1796" width="21" style="2" customWidth="1"/>
    <col min="1797" max="1797" width="24.5703125" style="2" customWidth="1"/>
    <col min="1798" max="1798" width="27.140625" style="2" customWidth="1"/>
    <col min="1799" max="2048" width="9.140625" style="2"/>
    <col min="2049" max="2049" width="3.140625" style="2" customWidth="1"/>
    <col min="2050" max="2050" width="41.42578125" style="2" customWidth="1"/>
    <col min="2051" max="2051" width="35.85546875" style="2" customWidth="1"/>
    <col min="2052" max="2052" width="21" style="2" customWidth="1"/>
    <col min="2053" max="2053" width="24.5703125" style="2" customWidth="1"/>
    <col min="2054" max="2054" width="27.140625" style="2" customWidth="1"/>
    <col min="2055" max="2304" width="9.140625" style="2"/>
    <col min="2305" max="2305" width="3.140625" style="2" customWidth="1"/>
    <col min="2306" max="2306" width="41.42578125" style="2" customWidth="1"/>
    <col min="2307" max="2307" width="35.85546875" style="2" customWidth="1"/>
    <col min="2308" max="2308" width="21" style="2" customWidth="1"/>
    <col min="2309" max="2309" width="24.5703125" style="2" customWidth="1"/>
    <col min="2310" max="2310" width="27.140625" style="2" customWidth="1"/>
    <col min="2311" max="2560" width="9.140625" style="2"/>
    <col min="2561" max="2561" width="3.140625" style="2" customWidth="1"/>
    <col min="2562" max="2562" width="41.42578125" style="2" customWidth="1"/>
    <col min="2563" max="2563" width="35.85546875" style="2" customWidth="1"/>
    <col min="2564" max="2564" width="21" style="2" customWidth="1"/>
    <col min="2565" max="2565" width="24.5703125" style="2" customWidth="1"/>
    <col min="2566" max="2566" width="27.140625" style="2" customWidth="1"/>
    <col min="2567" max="2816" width="9.140625" style="2"/>
    <col min="2817" max="2817" width="3.140625" style="2" customWidth="1"/>
    <col min="2818" max="2818" width="41.42578125" style="2" customWidth="1"/>
    <col min="2819" max="2819" width="35.85546875" style="2" customWidth="1"/>
    <col min="2820" max="2820" width="21" style="2" customWidth="1"/>
    <col min="2821" max="2821" width="24.5703125" style="2" customWidth="1"/>
    <col min="2822" max="2822" width="27.140625" style="2" customWidth="1"/>
    <col min="2823" max="3072" width="9.140625" style="2"/>
    <col min="3073" max="3073" width="3.140625" style="2" customWidth="1"/>
    <col min="3074" max="3074" width="41.42578125" style="2" customWidth="1"/>
    <col min="3075" max="3075" width="35.85546875" style="2" customWidth="1"/>
    <col min="3076" max="3076" width="21" style="2" customWidth="1"/>
    <col min="3077" max="3077" width="24.5703125" style="2" customWidth="1"/>
    <col min="3078" max="3078" width="27.140625" style="2" customWidth="1"/>
    <col min="3079" max="3328" width="9.140625" style="2"/>
    <col min="3329" max="3329" width="3.140625" style="2" customWidth="1"/>
    <col min="3330" max="3330" width="41.42578125" style="2" customWidth="1"/>
    <col min="3331" max="3331" width="35.85546875" style="2" customWidth="1"/>
    <col min="3332" max="3332" width="21" style="2" customWidth="1"/>
    <col min="3333" max="3333" width="24.5703125" style="2" customWidth="1"/>
    <col min="3334" max="3334" width="27.140625" style="2" customWidth="1"/>
    <col min="3335" max="3584" width="9.140625" style="2"/>
    <col min="3585" max="3585" width="3.140625" style="2" customWidth="1"/>
    <col min="3586" max="3586" width="41.42578125" style="2" customWidth="1"/>
    <col min="3587" max="3587" width="35.85546875" style="2" customWidth="1"/>
    <col min="3588" max="3588" width="21" style="2" customWidth="1"/>
    <col min="3589" max="3589" width="24.5703125" style="2" customWidth="1"/>
    <col min="3590" max="3590" width="27.140625" style="2" customWidth="1"/>
    <col min="3591" max="3840" width="9.140625" style="2"/>
    <col min="3841" max="3841" width="3.140625" style="2" customWidth="1"/>
    <col min="3842" max="3842" width="41.42578125" style="2" customWidth="1"/>
    <col min="3843" max="3843" width="35.85546875" style="2" customWidth="1"/>
    <col min="3844" max="3844" width="21" style="2" customWidth="1"/>
    <col min="3845" max="3845" width="24.5703125" style="2" customWidth="1"/>
    <col min="3846" max="3846" width="27.140625" style="2" customWidth="1"/>
    <col min="3847" max="4096" width="9.140625" style="2"/>
    <col min="4097" max="4097" width="3.140625" style="2" customWidth="1"/>
    <col min="4098" max="4098" width="41.42578125" style="2" customWidth="1"/>
    <col min="4099" max="4099" width="35.85546875" style="2" customWidth="1"/>
    <col min="4100" max="4100" width="21" style="2" customWidth="1"/>
    <col min="4101" max="4101" width="24.5703125" style="2" customWidth="1"/>
    <col min="4102" max="4102" width="27.140625" style="2" customWidth="1"/>
    <col min="4103" max="4352" width="9.140625" style="2"/>
    <col min="4353" max="4353" width="3.140625" style="2" customWidth="1"/>
    <col min="4354" max="4354" width="41.42578125" style="2" customWidth="1"/>
    <col min="4355" max="4355" width="35.85546875" style="2" customWidth="1"/>
    <col min="4356" max="4356" width="21" style="2" customWidth="1"/>
    <col min="4357" max="4357" width="24.5703125" style="2" customWidth="1"/>
    <col min="4358" max="4358" width="27.140625" style="2" customWidth="1"/>
    <col min="4359" max="4608" width="9.140625" style="2"/>
    <col min="4609" max="4609" width="3.140625" style="2" customWidth="1"/>
    <col min="4610" max="4610" width="41.42578125" style="2" customWidth="1"/>
    <col min="4611" max="4611" width="35.85546875" style="2" customWidth="1"/>
    <col min="4612" max="4612" width="21" style="2" customWidth="1"/>
    <col min="4613" max="4613" width="24.5703125" style="2" customWidth="1"/>
    <col min="4614" max="4614" width="27.140625" style="2" customWidth="1"/>
    <col min="4615" max="4864" width="9.140625" style="2"/>
    <col min="4865" max="4865" width="3.140625" style="2" customWidth="1"/>
    <col min="4866" max="4866" width="41.42578125" style="2" customWidth="1"/>
    <col min="4867" max="4867" width="35.85546875" style="2" customWidth="1"/>
    <col min="4868" max="4868" width="21" style="2" customWidth="1"/>
    <col min="4869" max="4869" width="24.5703125" style="2" customWidth="1"/>
    <col min="4870" max="4870" width="27.140625" style="2" customWidth="1"/>
    <col min="4871" max="5120" width="9.140625" style="2"/>
    <col min="5121" max="5121" width="3.140625" style="2" customWidth="1"/>
    <col min="5122" max="5122" width="41.42578125" style="2" customWidth="1"/>
    <col min="5123" max="5123" width="35.85546875" style="2" customWidth="1"/>
    <col min="5124" max="5124" width="21" style="2" customWidth="1"/>
    <col min="5125" max="5125" width="24.5703125" style="2" customWidth="1"/>
    <col min="5126" max="5126" width="27.140625" style="2" customWidth="1"/>
    <col min="5127" max="5376" width="9.140625" style="2"/>
    <col min="5377" max="5377" width="3.140625" style="2" customWidth="1"/>
    <col min="5378" max="5378" width="41.42578125" style="2" customWidth="1"/>
    <col min="5379" max="5379" width="35.85546875" style="2" customWidth="1"/>
    <col min="5380" max="5380" width="21" style="2" customWidth="1"/>
    <col min="5381" max="5381" width="24.5703125" style="2" customWidth="1"/>
    <col min="5382" max="5382" width="27.140625" style="2" customWidth="1"/>
    <col min="5383" max="5632" width="9.140625" style="2"/>
    <col min="5633" max="5633" width="3.140625" style="2" customWidth="1"/>
    <col min="5634" max="5634" width="41.42578125" style="2" customWidth="1"/>
    <col min="5635" max="5635" width="35.85546875" style="2" customWidth="1"/>
    <col min="5636" max="5636" width="21" style="2" customWidth="1"/>
    <col min="5637" max="5637" width="24.5703125" style="2" customWidth="1"/>
    <col min="5638" max="5638" width="27.140625" style="2" customWidth="1"/>
    <col min="5639" max="5888" width="9.140625" style="2"/>
    <col min="5889" max="5889" width="3.140625" style="2" customWidth="1"/>
    <col min="5890" max="5890" width="41.42578125" style="2" customWidth="1"/>
    <col min="5891" max="5891" width="35.85546875" style="2" customWidth="1"/>
    <col min="5892" max="5892" width="21" style="2" customWidth="1"/>
    <col min="5893" max="5893" width="24.5703125" style="2" customWidth="1"/>
    <col min="5894" max="5894" width="27.140625" style="2" customWidth="1"/>
    <col min="5895" max="6144" width="9.140625" style="2"/>
    <col min="6145" max="6145" width="3.140625" style="2" customWidth="1"/>
    <col min="6146" max="6146" width="41.42578125" style="2" customWidth="1"/>
    <col min="6147" max="6147" width="35.85546875" style="2" customWidth="1"/>
    <col min="6148" max="6148" width="21" style="2" customWidth="1"/>
    <col min="6149" max="6149" width="24.5703125" style="2" customWidth="1"/>
    <col min="6150" max="6150" width="27.140625" style="2" customWidth="1"/>
    <col min="6151" max="6400" width="9.140625" style="2"/>
    <col min="6401" max="6401" width="3.140625" style="2" customWidth="1"/>
    <col min="6402" max="6402" width="41.42578125" style="2" customWidth="1"/>
    <col min="6403" max="6403" width="35.85546875" style="2" customWidth="1"/>
    <col min="6404" max="6404" width="21" style="2" customWidth="1"/>
    <col min="6405" max="6405" width="24.5703125" style="2" customWidth="1"/>
    <col min="6406" max="6406" width="27.140625" style="2" customWidth="1"/>
    <col min="6407" max="6656" width="9.140625" style="2"/>
    <col min="6657" max="6657" width="3.140625" style="2" customWidth="1"/>
    <col min="6658" max="6658" width="41.42578125" style="2" customWidth="1"/>
    <col min="6659" max="6659" width="35.85546875" style="2" customWidth="1"/>
    <col min="6660" max="6660" width="21" style="2" customWidth="1"/>
    <col min="6661" max="6661" width="24.5703125" style="2" customWidth="1"/>
    <col min="6662" max="6662" width="27.140625" style="2" customWidth="1"/>
    <col min="6663" max="6912" width="9.140625" style="2"/>
    <col min="6913" max="6913" width="3.140625" style="2" customWidth="1"/>
    <col min="6914" max="6914" width="41.42578125" style="2" customWidth="1"/>
    <col min="6915" max="6915" width="35.85546875" style="2" customWidth="1"/>
    <col min="6916" max="6916" width="21" style="2" customWidth="1"/>
    <col min="6917" max="6917" width="24.5703125" style="2" customWidth="1"/>
    <col min="6918" max="6918" width="27.140625" style="2" customWidth="1"/>
    <col min="6919" max="7168" width="9.140625" style="2"/>
    <col min="7169" max="7169" width="3.140625" style="2" customWidth="1"/>
    <col min="7170" max="7170" width="41.42578125" style="2" customWidth="1"/>
    <col min="7171" max="7171" width="35.85546875" style="2" customWidth="1"/>
    <col min="7172" max="7172" width="21" style="2" customWidth="1"/>
    <col min="7173" max="7173" width="24.5703125" style="2" customWidth="1"/>
    <col min="7174" max="7174" width="27.140625" style="2" customWidth="1"/>
    <col min="7175" max="7424" width="9.140625" style="2"/>
    <col min="7425" max="7425" width="3.140625" style="2" customWidth="1"/>
    <col min="7426" max="7426" width="41.42578125" style="2" customWidth="1"/>
    <col min="7427" max="7427" width="35.85546875" style="2" customWidth="1"/>
    <col min="7428" max="7428" width="21" style="2" customWidth="1"/>
    <col min="7429" max="7429" width="24.5703125" style="2" customWidth="1"/>
    <col min="7430" max="7430" width="27.140625" style="2" customWidth="1"/>
    <col min="7431" max="7680" width="9.140625" style="2"/>
    <col min="7681" max="7681" width="3.140625" style="2" customWidth="1"/>
    <col min="7682" max="7682" width="41.42578125" style="2" customWidth="1"/>
    <col min="7683" max="7683" width="35.85546875" style="2" customWidth="1"/>
    <col min="7684" max="7684" width="21" style="2" customWidth="1"/>
    <col min="7685" max="7685" width="24.5703125" style="2" customWidth="1"/>
    <col min="7686" max="7686" width="27.140625" style="2" customWidth="1"/>
    <col min="7687" max="7936" width="9.140625" style="2"/>
    <col min="7937" max="7937" width="3.140625" style="2" customWidth="1"/>
    <col min="7938" max="7938" width="41.42578125" style="2" customWidth="1"/>
    <col min="7939" max="7939" width="35.85546875" style="2" customWidth="1"/>
    <col min="7940" max="7940" width="21" style="2" customWidth="1"/>
    <col min="7941" max="7941" width="24.5703125" style="2" customWidth="1"/>
    <col min="7942" max="7942" width="27.140625" style="2" customWidth="1"/>
    <col min="7943" max="8192" width="9.140625" style="2"/>
    <col min="8193" max="8193" width="3.140625" style="2" customWidth="1"/>
    <col min="8194" max="8194" width="41.42578125" style="2" customWidth="1"/>
    <col min="8195" max="8195" width="35.85546875" style="2" customWidth="1"/>
    <col min="8196" max="8196" width="21" style="2" customWidth="1"/>
    <col min="8197" max="8197" width="24.5703125" style="2" customWidth="1"/>
    <col min="8198" max="8198" width="27.140625" style="2" customWidth="1"/>
    <col min="8199" max="8448" width="9.140625" style="2"/>
    <col min="8449" max="8449" width="3.140625" style="2" customWidth="1"/>
    <col min="8450" max="8450" width="41.42578125" style="2" customWidth="1"/>
    <col min="8451" max="8451" width="35.85546875" style="2" customWidth="1"/>
    <col min="8452" max="8452" width="21" style="2" customWidth="1"/>
    <col min="8453" max="8453" width="24.5703125" style="2" customWidth="1"/>
    <col min="8454" max="8454" width="27.140625" style="2" customWidth="1"/>
    <col min="8455" max="8704" width="9.140625" style="2"/>
    <col min="8705" max="8705" width="3.140625" style="2" customWidth="1"/>
    <col min="8706" max="8706" width="41.42578125" style="2" customWidth="1"/>
    <col min="8707" max="8707" width="35.85546875" style="2" customWidth="1"/>
    <col min="8708" max="8708" width="21" style="2" customWidth="1"/>
    <col min="8709" max="8709" width="24.5703125" style="2" customWidth="1"/>
    <col min="8710" max="8710" width="27.140625" style="2" customWidth="1"/>
    <col min="8711" max="8960" width="9.140625" style="2"/>
    <col min="8961" max="8961" width="3.140625" style="2" customWidth="1"/>
    <col min="8962" max="8962" width="41.42578125" style="2" customWidth="1"/>
    <col min="8963" max="8963" width="35.85546875" style="2" customWidth="1"/>
    <col min="8964" max="8964" width="21" style="2" customWidth="1"/>
    <col min="8965" max="8965" width="24.5703125" style="2" customWidth="1"/>
    <col min="8966" max="8966" width="27.140625" style="2" customWidth="1"/>
    <col min="8967" max="9216" width="9.140625" style="2"/>
    <col min="9217" max="9217" width="3.140625" style="2" customWidth="1"/>
    <col min="9218" max="9218" width="41.42578125" style="2" customWidth="1"/>
    <col min="9219" max="9219" width="35.85546875" style="2" customWidth="1"/>
    <col min="9220" max="9220" width="21" style="2" customWidth="1"/>
    <col min="9221" max="9221" width="24.5703125" style="2" customWidth="1"/>
    <col min="9222" max="9222" width="27.140625" style="2" customWidth="1"/>
    <col min="9223" max="9472" width="9.140625" style="2"/>
    <col min="9473" max="9473" width="3.140625" style="2" customWidth="1"/>
    <col min="9474" max="9474" width="41.42578125" style="2" customWidth="1"/>
    <col min="9475" max="9475" width="35.85546875" style="2" customWidth="1"/>
    <col min="9476" max="9476" width="21" style="2" customWidth="1"/>
    <col min="9477" max="9477" width="24.5703125" style="2" customWidth="1"/>
    <col min="9478" max="9478" width="27.140625" style="2" customWidth="1"/>
    <col min="9479" max="9728" width="9.140625" style="2"/>
    <col min="9729" max="9729" width="3.140625" style="2" customWidth="1"/>
    <col min="9730" max="9730" width="41.42578125" style="2" customWidth="1"/>
    <col min="9731" max="9731" width="35.85546875" style="2" customWidth="1"/>
    <col min="9732" max="9732" width="21" style="2" customWidth="1"/>
    <col min="9733" max="9733" width="24.5703125" style="2" customWidth="1"/>
    <col min="9734" max="9734" width="27.140625" style="2" customWidth="1"/>
    <col min="9735" max="9984" width="9.140625" style="2"/>
    <col min="9985" max="9985" width="3.140625" style="2" customWidth="1"/>
    <col min="9986" max="9986" width="41.42578125" style="2" customWidth="1"/>
    <col min="9987" max="9987" width="35.85546875" style="2" customWidth="1"/>
    <col min="9988" max="9988" width="21" style="2" customWidth="1"/>
    <col min="9989" max="9989" width="24.5703125" style="2" customWidth="1"/>
    <col min="9990" max="9990" width="27.140625" style="2" customWidth="1"/>
    <col min="9991" max="10240" width="9.140625" style="2"/>
    <col min="10241" max="10241" width="3.140625" style="2" customWidth="1"/>
    <col min="10242" max="10242" width="41.42578125" style="2" customWidth="1"/>
    <col min="10243" max="10243" width="35.85546875" style="2" customWidth="1"/>
    <col min="10244" max="10244" width="21" style="2" customWidth="1"/>
    <col min="10245" max="10245" width="24.5703125" style="2" customWidth="1"/>
    <col min="10246" max="10246" width="27.140625" style="2" customWidth="1"/>
    <col min="10247" max="10496" width="9.140625" style="2"/>
    <col min="10497" max="10497" width="3.140625" style="2" customWidth="1"/>
    <col min="10498" max="10498" width="41.42578125" style="2" customWidth="1"/>
    <col min="10499" max="10499" width="35.85546875" style="2" customWidth="1"/>
    <col min="10500" max="10500" width="21" style="2" customWidth="1"/>
    <col min="10501" max="10501" width="24.5703125" style="2" customWidth="1"/>
    <col min="10502" max="10502" width="27.140625" style="2" customWidth="1"/>
    <col min="10503" max="10752" width="9.140625" style="2"/>
    <col min="10753" max="10753" width="3.140625" style="2" customWidth="1"/>
    <col min="10754" max="10754" width="41.42578125" style="2" customWidth="1"/>
    <col min="10755" max="10755" width="35.85546875" style="2" customWidth="1"/>
    <col min="10756" max="10756" width="21" style="2" customWidth="1"/>
    <col min="10757" max="10757" width="24.5703125" style="2" customWidth="1"/>
    <col min="10758" max="10758" width="27.140625" style="2" customWidth="1"/>
    <col min="10759" max="11008" width="9.140625" style="2"/>
    <col min="11009" max="11009" width="3.140625" style="2" customWidth="1"/>
    <col min="11010" max="11010" width="41.42578125" style="2" customWidth="1"/>
    <col min="11011" max="11011" width="35.85546875" style="2" customWidth="1"/>
    <col min="11012" max="11012" width="21" style="2" customWidth="1"/>
    <col min="11013" max="11013" width="24.5703125" style="2" customWidth="1"/>
    <col min="11014" max="11014" width="27.140625" style="2" customWidth="1"/>
    <col min="11015" max="11264" width="9.140625" style="2"/>
    <col min="11265" max="11265" width="3.140625" style="2" customWidth="1"/>
    <col min="11266" max="11266" width="41.42578125" style="2" customWidth="1"/>
    <col min="11267" max="11267" width="35.85546875" style="2" customWidth="1"/>
    <col min="11268" max="11268" width="21" style="2" customWidth="1"/>
    <col min="11269" max="11269" width="24.5703125" style="2" customWidth="1"/>
    <col min="11270" max="11270" width="27.140625" style="2" customWidth="1"/>
    <col min="11271" max="11520" width="9.140625" style="2"/>
    <col min="11521" max="11521" width="3.140625" style="2" customWidth="1"/>
    <col min="11522" max="11522" width="41.42578125" style="2" customWidth="1"/>
    <col min="11523" max="11523" width="35.85546875" style="2" customWidth="1"/>
    <col min="11524" max="11524" width="21" style="2" customWidth="1"/>
    <col min="11525" max="11525" width="24.5703125" style="2" customWidth="1"/>
    <col min="11526" max="11526" width="27.140625" style="2" customWidth="1"/>
    <col min="11527" max="11776" width="9.140625" style="2"/>
    <col min="11777" max="11777" width="3.140625" style="2" customWidth="1"/>
    <col min="11778" max="11778" width="41.42578125" style="2" customWidth="1"/>
    <col min="11779" max="11779" width="35.85546875" style="2" customWidth="1"/>
    <col min="11780" max="11780" width="21" style="2" customWidth="1"/>
    <col min="11781" max="11781" width="24.5703125" style="2" customWidth="1"/>
    <col min="11782" max="11782" width="27.140625" style="2" customWidth="1"/>
    <col min="11783" max="12032" width="9.140625" style="2"/>
    <col min="12033" max="12033" width="3.140625" style="2" customWidth="1"/>
    <col min="12034" max="12034" width="41.42578125" style="2" customWidth="1"/>
    <col min="12035" max="12035" width="35.85546875" style="2" customWidth="1"/>
    <col min="12036" max="12036" width="21" style="2" customWidth="1"/>
    <col min="12037" max="12037" width="24.5703125" style="2" customWidth="1"/>
    <col min="12038" max="12038" width="27.140625" style="2" customWidth="1"/>
    <col min="12039" max="12288" width="9.140625" style="2"/>
    <col min="12289" max="12289" width="3.140625" style="2" customWidth="1"/>
    <col min="12290" max="12290" width="41.42578125" style="2" customWidth="1"/>
    <col min="12291" max="12291" width="35.85546875" style="2" customWidth="1"/>
    <col min="12292" max="12292" width="21" style="2" customWidth="1"/>
    <col min="12293" max="12293" width="24.5703125" style="2" customWidth="1"/>
    <col min="12294" max="12294" width="27.140625" style="2" customWidth="1"/>
    <col min="12295" max="12544" width="9.140625" style="2"/>
    <col min="12545" max="12545" width="3.140625" style="2" customWidth="1"/>
    <col min="12546" max="12546" width="41.42578125" style="2" customWidth="1"/>
    <col min="12547" max="12547" width="35.85546875" style="2" customWidth="1"/>
    <col min="12548" max="12548" width="21" style="2" customWidth="1"/>
    <col min="12549" max="12549" width="24.5703125" style="2" customWidth="1"/>
    <col min="12550" max="12550" width="27.140625" style="2" customWidth="1"/>
    <col min="12551" max="12800" width="9.140625" style="2"/>
    <col min="12801" max="12801" width="3.140625" style="2" customWidth="1"/>
    <col min="12802" max="12802" width="41.42578125" style="2" customWidth="1"/>
    <col min="12803" max="12803" width="35.85546875" style="2" customWidth="1"/>
    <col min="12804" max="12804" width="21" style="2" customWidth="1"/>
    <col min="12805" max="12805" width="24.5703125" style="2" customWidth="1"/>
    <col min="12806" max="12806" width="27.140625" style="2" customWidth="1"/>
    <col min="12807" max="13056" width="9.140625" style="2"/>
    <col min="13057" max="13057" width="3.140625" style="2" customWidth="1"/>
    <col min="13058" max="13058" width="41.42578125" style="2" customWidth="1"/>
    <col min="13059" max="13059" width="35.85546875" style="2" customWidth="1"/>
    <col min="13060" max="13060" width="21" style="2" customWidth="1"/>
    <col min="13061" max="13061" width="24.5703125" style="2" customWidth="1"/>
    <col min="13062" max="13062" width="27.140625" style="2" customWidth="1"/>
    <col min="13063" max="13312" width="9.140625" style="2"/>
    <col min="13313" max="13313" width="3.140625" style="2" customWidth="1"/>
    <col min="13314" max="13314" width="41.42578125" style="2" customWidth="1"/>
    <col min="13315" max="13315" width="35.85546875" style="2" customWidth="1"/>
    <col min="13316" max="13316" width="21" style="2" customWidth="1"/>
    <col min="13317" max="13317" width="24.5703125" style="2" customWidth="1"/>
    <col min="13318" max="13318" width="27.140625" style="2" customWidth="1"/>
    <col min="13319" max="13568" width="9.140625" style="2"/>
    <col min="13569" max="13569" width="3.140625" style="2" customWidth="1"/>
    <col min="13570" max="13570" width="41.42578125" style="2" customWidth="1"/>
    <col min="13571" max="13571" width="35.85546875" style="2" customWidth="1"/>
    <col min="13572" max="13572" width="21" style="2" customWidth="1"/>
    <col min="13573" max="13573" width="24.5703125" style="2" customWidth="1"/>
    <col min="13574" max="13574" width="27.140625" style="2" customWidth="1"/>
    <col min="13575" max="13824" width="9.140625" style="2"/>
    <col min="13825" max="13825" width="3.140625" style="2" customWidth="1"/>
    <col min="13826" max="13826" width="41.42578125" style="2" customWidth="1"/>
    <col min="13827" max="13827" width="35.85546875" style="2" customWidth="1"/>
    <col min="13828" max="13828" width="21" style="2" customWidth="1"/>
    <col min="13829" max="13829" width="24.5703125" style="2" customWidth="1"/>
    <col min="13830" max="13830" width="27.140625" style="2" customWidth="1"/>
    <col min="13831" max="14080" width="9.140625" style="2"/>
    <col min="14081" max="14081" width="3.140625" style="2" customWidth="1"/>
    <col min="14082" max="14082" width="41.42578125" style="2" customWidth="1"/>
    <col min="14083" max="14083" width="35.85546875" style="2" customWidth="1"/>
    <col min="14084" max="14084" width="21" style="2" customWidth="1"/>
    <col min="14085" max="14085" width="24.5703125" style="2" customWidth="1"/>
    <col min="14086" max="14086" width="27.140625" style="2" customWidth="1"/>
    <col min="14087" max="14336" width="9.140625" style="2"/>
    <col min="14337" max="14337" width="3.140625" style="2" customWidth="1"/>
    <col min="14338" max="14338" width="41.42578125" style="2" customWidth="1"/>
    <col min="14339" max="14339" width="35.85546875" style="2" customWidth="1"/>
    <col min="14340" max="14340" width="21" style="2" customWidth="1"/>
    <col min="14341" max="14341" width="24.5703125" style="2" customWidth="1"/>
    <col min="14342" max="14342" width="27.140625" style="2" customWidth="1"/>
    <col min="14343" max="14592" width="9.140625" style="2"/>
    <col min="14593" max="14593" width="3.140625" style="2" customWidth="1"/>
    <col min="14594" max="14594" width="41.42578125" style="2" customWidth="1"/>
    <col min="14595" max="14595" width="35.85546875" style="2" customWidth="1"/>
    <col min="14596" max="14596" width="21" style="2" customWidth="1"/>
    <col min="14597" max="14597" width="24.5703125" style="2" customWidth="1"/>
    <col min="14598" max="14598" width="27.140625" style="2" customWidth="1"/>
    <col min="14599" max="14848" width="9.140625" style="2"/>
    <col min="14849" max="14849" width="3.140625" style="2" customWidth="1"/>
    <col min="14850" max="14850" width="41.42578125" style="2" customWidth="1"/>
    <col min="14851" max="14851" width="35.85546875" style="2" customWidth="1"/>
    <col min="14852" max="14852" width="21" style="2" customWidth="1"/>
    <col min="14853" max="14853" width="24.5703125" style="2" customWidth="1"/>
    <col min="14854" max="14854" width="27.140625" style="2" customWidth="1"/>
    <col min="14855" max="15104" width="9.140625" style="2"/>
    <col min="15105" max="15105" width="3.140625" style="2" customWidth="1"/>
    <col min="15106" max="15106" width="41.42578125" style="2" customWidth="1"/>
    <col min="15107" max="15107" width="35.85546875" style="2" customWidth="1"/>
    <col min="15108" max="15108" width="21" style="2" customWidth="1"/>
    <col min="15109" max="15109" width="24.5703125" style="2" customWidth="1"/>
    <col min="15110" max="15110" width="27.140625" style="2" customWidth="1"/>
    <col min="15111" max="15360" width="9.140625" style="2"/>
    <col min="15361" max="15361" width="3.140625" style="2" customWidth="1"/>
    <col min="15362" max="15362" width="41.42578125" style="2" customWidth="1"/>
    <col min="15363" max="15363" width="35.85546875" style="2" customWidth="1"/>
    <col min="15364" max="15364" width="21" style="2" customWidth="1"/>
    <col min="15365" max="15365" width="24.5703125" style="2" customWidth="1"/>
    <col min="15366" max="15366" width="27.140625" style="2" customWidth="1"/>
    <col min="15367" max="15616" width="9.140625" style="2"/>
    <col min="15617" max="15617" width="3.140625" style="2" customWidth="1"/>
    <col min="15618" max="15618" width="41.42578125" style="2" customWidth="1"/>
    <col min="15619" max="15619" width="35.85546875" style="2" customWidth="1"/>
    <col min="15620" max="15620" width="21" style="2" customWidth="1"/>
    <col min="15621" max="15621" width="24.5703125" style="2" customWidth="1"/>
    <col min="15622" max="15622" width="27.140625" style="2" customWidth="1"/>
    <col min="15623" max="15872" width="9.140625" style="2"/>
    <col min="15873" max="15873" width="3.140625" style="2" customWidth="1"/>
    <col min="15874" max="15874" width="41.42578125" style="2" customWidth="1"/>
    <col min="15875" max="15875" width="35.85546875" style="2" customWidth="1"/>
    <col min="15876" max="15876" width="21" style="2" customWidth="1"/>
    <col min="15877" max="15877" width="24.5703125" style="2" customWidth="1"/>
    <col min="15878" max="15878" width="27.140625" style="2" customWidth="1"/>
    <col min="15879" max="16128" width="9.140625" style="2"/>
    <col min="16129" max="16129" width="3.140625" style="2" customWidth="1"/>
    <col min="16130" max="16130" width="41.42578125" style="2" customWidth="1"/>
    <col min="16131" max="16131" width="35.85546875" style="2" customWidth="1"/>
    <col min="16132" max="16132" width="21" style="2" customWidth="1"/>
    <col min="16133" max="16133" width="24.5703125" style="2" customWidth="1"/>
    <col min="16134" max="16134" width="27.140625" style="2" customWidth="1"/>
    <col min="16135" max="16384" width="9.140625" style="2"/>
  </cols>
  <sheetData>
    <row r="1" spans="1:10" ht="15.6">
      <c r="A1" s="5" t="s">
        <v>5</v>
      </c>
      <c r="B1" s="6"/>
      <c r="C1" s="6"/>
      <c r="D1" s="6"/>
      <c r="E1" s="6"/>
      <c r="F1" s="6"/>
      <c r="G1" s="6"/>
      <c r="H1" s="6"/>
      <c r="I1" s="6"/>
      <c r="J1" s="6"/>
    </row>
    <row r="2" spans="1:10" ht="15.6">
      <c r="A2" s="7" t="s">
        <v>6</v>
      </c>
      <c r="B2" s="6"/>
      <c r="C2" s="6"/>
      <c r="D2" s="6"/>
      <c r="E2" s="6"/>
      <c r="F2" s="6"/>
      <c r="G2" s="6"/>
      <c r="H2" s="6"/>
      <c r="I2" s="6"/>
      <c r="J2" s="6"/>
    </row>
    <row r="3" spans="1:10">
      <c r="A3" s="8" t="s">
        <v>1</v>
      </c>
      <c r="B3" s="6"/>
      <c r="C3" s="6"/>
      <c r="D3" s="6"/>
      <c r="E3" s="6"/>
      <c r="F3" s="6"/>
      <c r="G3" s="6"/>
      <c r="H3" s="6"/>
      <c r="I3" s="6"/>
      <c r="J3" s="6"/>
    </row>
    <row r="4" spans="1:10" s="15" customFormat="1" ht="14.25" customHeight="1">
      <c r="A4" s="9" t="s">
        <v>7</v>
      </c>
      <c r="B4" s="10"/>
      <c r="C4" s="11"/>
      <c r="D4" s="12"/>
      <c r="E4" s="11"/>
      <c r="F4" s="13"/>
      <c r="G4" s="14"/>
      <c r="H4" s="14"/>
      <c r="I4" s="14"/>
      <c r="J4" s="14"/>
    </row>
    <row r="5" spans="1:10" s="15" customFormat="1" ht="18">
      <c r="A5" s="9"/>
      <c r="B5" s="10"/>
      <c r="C5" s="16"/>
      <c r="D5" s="12"/>
      <c r="E5" s="11"/>
      <c r="F5" s="13"/>
      <c r="G5" s="14"/>
      <c r="H5" s="14"/>
      <c r="I5" s="14"/>
      <c r="J5" s="14"/>
    </row>
    <row r="6" spans="1:10">
      <c r="A6" s="6"/>
      <c r="B6" s="17" t="s">
        <v>8</v>
      </c>
      <c r="C6" s="18"/>
      <c r="D6" s="18"/>
      <c r="E6" s="18"/>
      <c r="F6" s="18"/>
      <c r="G6" s="18"/>
      <c r="H6" s="18"/>
      <c r="I6" s="19"/>
      <c r="J6" s="6"/>
    </row>
    <row r="7" spans="1:10" ht="45" customHeight="1">
      <c r="A7" s="6"/>
      <c r="B7" s="134" t="s">
        <v>9</v>
      </c>
      <c r="C7" s="135"/>
      <c r="D7" s="135"/>
      <c r="E7" s="135"/>
      <c r="F7" s="135"/>
      <c r="G7" s="135"/>
      <c r="H7" s="135"/>
      <c r="I7" s="136"/>
      <c r="J7" s="6"/>
    </row>
    <row r="8" spans="1:10">
      <c r="A8" s="6"/>
      <c r="B8" s="20"/>
      <c r="C8" s="21"/>
      <c r="D8" s="21"/>
      <c r="E8" s="21"/>
      <c r="F8" s="21"/>
      <c r="G8" s="21"/>
      <c r="H8" s="21"/>
      <c r="I8" s="22"/>
      <c r="J8" s="6"/>
    </row>
    <row r="9" spans="1:10">
      <c r="A9" s="6"/>
      <c r="B9" s="23" t="s">
        <v>10</v>
      </c>
      <c r="C9" s="21"/>
      <c r="D9" s="21"/>
      <c r="E9" s="21"/>
      <c r="F9" s="21"/>
      <c r="G9" s="21"/>
      <c r="H9" s="21"/>
      <c r="I9" s="22"/>
      <c r="J9" s="6"/>
    </row>
    <row r="10" spans="1:10" ht="26.25" customHeight="1">
      <c r="A10" s="6"/>
      <c r="B10" s="134" t="s">
        <v>11</v>
      </c>
      <c r="C10" s="135"/>
      <c r="D10" s="135"/>
      <c r="E10" s="135"/>
      <c r="F10" s="135"/>
      <c r="G10" s="135"/>
      <c r="H10" s="135"/>
      <c r="I10" s="136"/>
      <c r="J10" s="6"/>
    </row>
    <row r="11" spans="1:10" ht="15" customHeight="1">
      <c r="A11" s="6"/>
      <c r="B11" s="90"/>
      <c r="C11" s="91"/>
      <c r="D11" s="91"/>
      <c r="E11" s="91"/>
      <c r="F11" s="91"/>
      <c r="G11" s="91"/>
      <c r="H11" s="91"/>
      <c r="I11" s="92"/>
      <c r="J11" s="6"/>
    </row>
    <row r="12" spans="1:10" ht="19.5" customHeight="1">
      <c r="A12" s="6"/>
      <c r="B12" s="120" t="s">
        <v>12</v>
      </c>
      <c r="C12" s="91"/>
      <c r="D12" s="91"/>
      <c r="E12" s="91"/>
      <c r="F12" s="91"/>
      <c r="G12" s="91"/>
      <c r="H12" s="91"/>
      <c r="I12" s="92"/>
      <c r="J12" s="6"/>
    </row>
    <row r="13" spans="1:10" ht="26.25" customHeight="1">
      <c r="A13" s="6"/>
      <c r="B13" s="134" t="s">
        <v>13</v>
      </c>
      <c r="C13" s="135"/>
      <c r="D13" s="135"/>
      <c r="E13" s="135"/>
      <c r="F13" s="135"/>
      <c r="G13" s="135"/>
      <c r="H13" s="135"/>
      <c r="I13" s="136"/>
      <c r="J13" s="6"/>
    </row>
    <row r="14" spans="1:10">
      <c r="A14" s="6"/>
      <c r="B14" s="20"/>
      <c r="C14" s="21"/>
      <c r="D14" s="21"/>
      <c r="E14" s="21"/>
      <c r="F14" s="21"/>
      <c r="G14" s="21"/>
      <c r="H14" s="21"/>
      <c r="I14" s="22"/>
      <c r="J14" s="6"/>
    </row>
    <row r="15" spans="1:10">
      <c r="A15" s="6"/>
      <c r="B15" s="23" t="s">
        <v>14</v>
      </c>
      <c r="C15" s="21"/>
      <c r="D15" s="21"/>
      <c r="E15" s="21"/>
      <c r="F15" s="21"/>
      <c r="G15" s="21"/>
      <c r="H15" s="21"/>
      <c r="I15" s="22"/>
      <c r="J15" s="6"/>
    </row>
    <row r="16" spans="1:10" ht="68.099999999999994" customHeight="1">
      <c r="A16" s="6"/>
      <c r="B16" s="137" t="s">
        <v>15</v>
      </c>
      <c r="C16" s="135"/>
      <c r="D16" s="135"/>
      <c r="E16" s="135"/>
      <c r="F16" s="135"/>
      <c r="G16" s="135"/>
      <c r="H16" s="135"/>
      <c r="I16" s="136"/>
      <c r="J16" s="24"/>
    </row>
    <row r="17" spans="1:10" ht="18.75" customHeight="1">
      <c r="A17" s="6"/>
      <c r="B17" s="23" t="s">
        <v>16</v>
      </c>
      <c r="C17" s="21"/>
      <c r="D17" s="21"/>
      <c r="E17" s="21"/>
      <c r="F17" s="21"/>
      <c r="G17" s="21"/>
      <c r="H17" s="21"/>
      <c r="I17" s="22"/>
      <c r="J17" s="6"/>
    </row>
    <row r="18" spans="1:10" ht="135" customHeight="1">
      <c r="A18" s="6"/>
      <c r="B18" s="138" t="s">
        <v>17</v>
      </c>
      <c r="C18" s="139"/>
      <c r="D18" s="139"/>
      <c r="E18" s="139"/>
      <c r="F18" s="139"/>
      <c r="G18" s="139"/>
      <c r="H18" s="139"/>
      <c r="I18" s="140"/>
      <c r="J18" s="24"/>
    </row>
    <row r="19" spans="1:10">
      <c r="A19" s="6"/>
      <c r="B19" s="6"/>
      <c r="C19" s="24"/>
      <c r="D19" s="6"/>
      <c r="F19" s="6"/>
      <c r="G19" s="6"/>
      <c r="H19" s="6"/>
      <c r="I19" s="6"/>
      <c r="J19" s="6"/>
    </row>
    <row r="20" spans="1:10">
      <c r="A20" s="6"/>
      <c r="B20" s="25"/>
      <c r="C20" s="26"/>
      <c r="D20" s="26"/>
      <c r="E20" s="26"/>
      <c r="F20" s="26"/>
      <c r="G20" s="6"/>
      <c r="H20" s="6"/>
      <c r="I20" s="6"/>
      <c r="J20" s="6"/>
    </row>
    <row r="21" spans="1:10">
      <c r="A21" s="6"/>
      <c r="B21" s="6"/>
      <c r="C21" s="6"/>
      <c r="D21" s="6"/>
      <c r="E21" s="6"/>
      <c r="F21" s="6"/>
      <c r="G21" s="6"/>
      <c r="H21" s="6"/>
      <c r="I21" s="6"/>
      <c r="J21" s="6"/>
    </row>
  </sheetData>
  <mergeCells count="5">
    <mergeCell ref="B7:I7"/>
    <mergeCell ref="B10:I10"/>
    <mergeCell ref="B16:I16"/>
    <mergeCell ref="B18:I18"/>
    <mergeCell ref="B13:I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2"/>
  <sheetViews>
    <sheetView showGridLines="0" zoomScaleNormal="100" workbookViewId="0">
      <selection activeCell="C14" sqref="C14"/>
    </sheetView>
  </sheetViews>
  <sheetFormatPr defaultRowHeight="14.45"/>
  <cols>
    <col min="1" max="1" width="5.140625" customWidth="1"/>
    <col min="2" max="2" width="49.42578125" customWidth="1"/>
    <col min="3" max="3" width="21.5703125" customWidth="1"/>
    <col min="4" max="5" width="21.85546875" customWidth="1"/>
    <col min="6" max="8" width="21.5703125" customWidth="1"/>
  </cols>
  <sheetData>
    <row r="1" spans="1:8" ht="15.6">
      <c r="A1" s="77" t="s">
        <v>5</v>
      </c>
      <c r="B1" s="78"/>
      <c r="C1" s="78"/>
      <c r="D1" s="78"/>
      <c r="E1" s="78"/>
      <c r="F1" s="78"/>
      <c r="G1" s="78"/>
      <c r="H1" s="78"/>
    </row>
    <row r="2" spans="1:8" ht="15.6">
      <c r="A2" s="79" t="s">
        <v>0</v>
      </c>
      <c r="B2" s="78"/>
      <c r="C2" s="80" t="s">
        <v>18</v>
      </c>
      <c r="D2" s="141" t="str">
        <f>Personnel!E2</f>
        <v>First Data Government Solutions, LP</v>
      </c>
      <c r="E2" s="141"/>
      <c r="F2" s="141"/>
      <c r="G2" s="78"/>
      <c r="H2" s="78"/>
    </row>
    <row r="3" spans="1:8" ht="17.45">
      <c r="A3" s="81" t="s">
        <v>19</v>
      </c>
      <c r="B3" s="78"/>
      <c r="C3" s="82"/>
      <c r="D3" s="142" t="s">
        <v>20</v>
      </c>
      <c r="E3" s="143"/>
      <c r="F3" s="144"/>
      <c r="G3" s="78"/>
      <c r="H3" s="78"/>
    </row>
    <row r="4" spans="1:8">
      <c r="A4" s="83" t="s">
        <v>21</v>
      </c>
      <c r="B4" s="78"/>
      <c r="C4" s="78"/>
      <c r="D4" s="78"/>
      <c r="E4" s="78"/>
      <c r="F4" s="78"/>
      <c r="G4" s="78"/>
      <c r="H4" s="78"/>
    </row>
    <row r="5" spans="1:8">
      <c r="A5" s="78"/>
      <c r="B5" s="78"/>
      <c r="C5" s="78"/>
      <c r="D5" s="78"/>
      <c r="E5" s="78"/>
      <c r="F5" s="78"/>
      <c r="G5" s="78"/>
      <c r="H5" s="78"/>
    </row>
    <row r="6" spans="1:8" ht="39.75" customHeight="1">
      <c r="A6" s="14"/>
      <c r="B6" s="145" t="s">
        <v>22</v>
      </c>
      <c r="C6" s="145"/>
      <c r="D6" s="145"/>
      <c r="E6" s="145"/>
      <c r="F6" s="145"/>
      <c r="G6" s="145"/>
      <c r="H6" s="145"/>
    </row>
    <row r="7" spans="1:8" ht="15" thickBot="1">
      <c r="A7" s="14"/>
      <c r="B7" s="14"/>
      <c r="C7" s="84"/>
      <c r="D7" s="11"/>
      <c r="E7" s="14"/>
      <c r="F7" s="14"/>
      <c r="G7" s="14"/>
      <c r="H7" s="14"/>
    </row>
    <row r="8" spans="1:8" ht="15" thickBot="1">
      <c r="A8" s="2"/>
      <c r="C8" s="85"/>
      <c r="D8" s="85"/>
      <c r="E8" s="85"/>
      <c r="F8" s="85"/>
      <c r="G8" s="146" t="s">
        <v>23</v>
      </c>
      <c r="H8" s="147"/>
    </row>
    <row r="9" spans="1:8">
      <c r="A9" s="14"/>
      <c r="B9" s="116" t="s">
        <v>24</v>
      </c>
      <c r="C9" s="117" t="s">
        <v>25</v>
      </c>
      <c r="D9" s="117" t="s">
        <v>26</v>
      </c>
      <c r="E9" s="117" t="s">
        <v>27</v>
      </c>
      <c r="F9" s="117" t="s">
        <v>28</v>
      </c>
      <c r="G9" s="118" t="s">
        <v>29</v>
      </c>
      <c r="H9" s="119" t="s">
        <v>30</v>
      </c>
    </row>
    <row r="10" spans="1:8">
      <c r="A10" s="14"/>
      <c r="B10" s="110" t="s">
        <v>31</v>
      </c>
      <c r="C10" s="112">
        <f>'Year 1'!E43</f>
        <v>4846560</v>
      </c>
      <c r="D10" s="112">
        <f>'Year 2'!E43</f>
        <v>4772880</v>
      </c>
      <c r="E10" s="112">
        <f>'Year 3'!E43</f>
        <v>4690560</v>
      </c>
      <c r="F10" s="112">
        <f>'Year 4 '!E43</f>
        <v>4690560</v>
      </c>
      <c r="G10" s="112">
        <f>'Year 5 Optional '!E43</f>
        <v>4690560</v>
      </c>
      <c r="H10" s="113">
        <f>'Year 6 Optional '!E43</f>
        <v>4690560</v>
      </c>
    </row>
    <row r="11" spans="1:8">
      <c r="B11" s="110" t="s">
        <v>32</v>
      </c>
      <c r="C11" s="112">
        <f>'Year 1'!E45</f>
        <v>166000</v>
      </c>
      <c r="D11" s="112">
        <f>'Year 2'!E45</f>
        <v>96000</v>
      </c>
      <c r="E11" s="112">
        <f>'Year 3'!E45</f>
        <v>96000</v>
      </c>
      <c r="F11" s="112">
        <f>'Year 4 '!E45</f>
        <v>96000</v>
      </c>
      <c r="G11" s="112">
        <f>'Year 5 Optional '!E45</f>
        <v>96000</v>
      </c>
      <c r="H11" s="113">
        <f>'Year 6 Optional '!E45</f>
        <v>96000</v>
      </c>
    </row>
    <row r="12" spans="1:8" ht="15" thickBot="1">
      <c r="B12" s="111" t="s">
        <v>33</v>
      </c>
      <c r="C12" s="114">
        <f>'Year 1'!E47</f>
        <v>5012560</v>
      </c>
      <c r="D12" s="114">
        <f>'Year 2'!E47</f>
        <v>4868880</v>
      </c>
      <c r="E12" s="114">
        <f>'Year 3'!E47</f>
        <v>4786560</v>
      </c>
      <c r="F12" s="114">
        <f>'Year 4 '!E47</f>
        <v>4786560</v>
      </c>
      <c r="G12" s="114">
        <f>'Year 5 Optional '!E47</f>
        <v>4786560</v>
      </c>
      <c r="H12" s="115">
        <f>'Year 6 Optional '!E47</f>
        <v>4786560</v>
      </c>
    </row>
    <row r="13" spans="1:8" ht="15" thickBot="1"/>
    <row r="14" spans="1:8" ht="15" thickBot="1">
      <c r="B14" s="121" t="s">
        <v>34</v>
      </c>
      <c r="C14" s="122">
        <f>SUM(C12:F12)</f>
        <v>19454560</v>
      </c>
    </row>
    <row r="16" spans="1:8">
      <c r="C16" s="126"/>
    </row>
    <row r="17" spans="3:5">
      <c r="C17" s="126"/>
      <c r="E17" s="126"/>
    </row>
    <row r="18" spans="3:5">
      <c r="D18" s="126"/>
    </row>
    <row r="22" spans="3:5">
      <c r="D22" s="126"/>
    </row>
  </sheetData>
  <mergeCells count="4">
    <mergeCell ref="D2:F2"/>
    <mergeCell ref="D3:F3"/>
    <mergeCell ref="B6:H6"/>
    <mergeCell ref="G8:H8"/>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BA6FE-C55E-4784-8E99-E81C5DFDE640}">
  <dimension ref="A1:V31"/>
  <sheetViews>
    <sheetView showGridLines="0" workbookViewId="0">
      <selection activeCell="F19" sqref="F19"/>
    </sheetView>
  </sheetViews>
  <sheetFormatPr defaultRowHeight="14.45"/>
  <cols>
    <col min="1" max="1" width="3" customWidth="1"/>
    <col min="2" max="3" width="25.5703125" customWidth="1"/>
    <col min="4" max="6" width="25.5703125" style="96" customWidth="1"/>
    <col min="7" max="9" width="25.5703125" customWidth="1"/>
  </cols>
  <sheetData>
    <row r="1" spans="1:22" ht="15.6">
      <c r="A1" s="77" t="s">
        <v>5</v>
      </c>
      <c r="B1" s="77"/>
      <c r="C1" s="77"/>
      <c r="D1" s="94"/>
      <c r="E1" s="94"/>
      <c r="F1" s="94"/>
      <c r="G1" s="94"/>
      <c r="H1" s="94"/>
      <c r="I1" s="94"/>
      <c r="J1" s="94"/>
      <c r="K1" s="96"/>
      <c r="L1" s="96"/>
      <c r="M1" s="96"/>
      <c r="N1" s="96"/>
      <c r="O1" s="96"/>
      <c r="P1" s="96"/>
      <c r="Q1" s="96"/>
      <c r="R1" s="96"/>
      <c r="S1" s="96"/>
      <c r="T1" s="96"/>
      <c r="U1" s="96"/>
      <c r="V1" s="96"/>
    </row>
    <row r="2" spans="1:22" ht="15.6">
      <c r="A2" s="79" t="s">
        <v>0</v>
      </c>
      <c r="B2" s="79"/>
      <c r="C2" s="79"/>
      <c r="D2" s="94"/>
      <c r="E2" s="80" t="s">
        <v>18</v>
      </c>
      <c r="F2" s="141" t="str">
        <f>Personnel!E2</f>
        <v>First Data Government Solutions, LP</v>
      </c>
      <c r="G2" s="141"/>
      <c r="H2" s="141"/>
      <c r="I2" s="94"/>
      <c r="J2" s="94"/>
      <c r="K2" s="96"/>
      <c r="L2" s="96"/>
      <c r="M2" s="96"/>
      <c r="N2" s="96"/>
      <c r="O2" s="96"/>
      <c r="P2" s="96"/>
      <c r="Q2" s="96"/>
      <c r="R2" s="96"/>
      <c r="S2" s="96"/>
      <c r="T2" s="96"/>
      <c r="U2" s="96"/>
      <c r="V2" s="96"/>
    </row>
    <row r="3" spans="1:22" ht="17.45">
      <c r="A3" s="81" t="s">
        <v>1</v>
      </c>
      <c r="B3" s="81"/>
      <c r="C3" s="81"/>
      <c r="D3" s="94"/>
      <c r="E3" s="82"/>
      <c r="F3" s="142" t="s">
        <v>20</v>
      </c>
      <c r="G3" s="143"/>
      <c r="H3" s="144"/>
      <c r="I3" s="94"/>
      <c r="J3" s="94"/>
      <c r="K3" s="96"/>
      <c r="L3" s="96"/>
      <c r="M3" s="96"/>
      <c r="N3" s="96"/>
      <c r="O3" s="96"/>
      <c r="P3" s="96"/>
      <c r="Q3" s="96"/>
      <c r="R3" s="96"/>
      <c r="S3" s="96"/>
      <c r="T3" s="96"/>
      <c r="U3" s="96"/>
      <c r="V3" s="96"/>
    </row>
    <row r="4" spans="1:22">
      <c r="A4" s="83" t="s">
        <v>21</v>
      </c>
      <c r="B4" s="83"/>
      <c r="C4" s="83"/>
      <c r="D4" s="94"/>
      <c r="E4" s="94"/>
      <c r="F4" s="94"/>
      <c r="G4" s="94"/>
      <c r="H4" s="94"/>
      <c r="I4" s="94"/>
      <c r="J4" s="94"/>
      <c r="K4" s="96"/>
      <c r="L4" s="96"/>
      <c r="M4" s="96"/>
      <c r="N4" s="96"/>
      <c r="O4" s="96"/>
      <c r="P4" s="96"/>
      <c r="Q4" s="96"/>
      <c r="R4" s="96"/>
      <c r="S4" s="96"/>
      <c r="T4" s="96"/>
      <c r="U4" s="96"/>
      <c r="V4" s="96"/>
    </row>
    <row r="5" spans="1:22">
      <c r="A5" s="96"/>
      <c r="B5" s="96"/>
      <c r="C5" s="96"/>
      <c r="G5" s="96"/>
      <c r="H5" s="96"/>
      <c r="I5" s="96"/>
      <c r="J5" s="96"/>
      <c r="K5" s="96"/>
      <c r="L5" s="96"/>
      <c r="M5" s="96"/>
      <c r="N5" s="96"/>
      <c r="O5" s="96"/>
      <c r="P5" s="96"/>
      <c r="Q5" s="96"/>
      <c r="R5" s="96"/>
      <c r="S5" s="96"/>
      <c r="T5" s="96"/>
      <c r="U5" s="96"/>
      <c r="V5" s="96"/>
    </row>
    <row r="6" spans="1:22" ht="56.1" customHeight="1">
      <c r="A6" s="96"/>
      <c r="B6" s="145" t="s">
        <v>35</v>
      </c>
      <c r="C6" s="145"/>
      <c r="D6" s="145"/>
      <c r="E6" s="145"/>
      <c r="F6" s="145"/>
      <c r="G6" s="93"/>
      <c r="H6" s="93"/>
      <c r="I6" s="93"/>
      <c r="K6" s="96"/>
      <c r="L6" s="96"/>
      <c r="M6" s="96"/>
      <c r="N6" s="96"/>
      <c r="O6" s="96"/>
      <c r="P6" s="96"/>
      <c r="Q6" s="96"/>
      <c r="R6" s="96"/>
      <c r="S6" s="96"/>
      <c r="T6" s="96"/>
      <c r="U6" s="96"/>
      <c r="V6" s="96"/>
    </row>
    <row r="7" spans="1:22" ht="15" thickBot="1">
      <c r="A7" s="96"/>
      <c r="G7" s="96"/>
      <c r="H7" s="96"/>
      <c r="I7" s="96"/>
      <c r="J7" s="96"/>
      <c r="K7" s="96"/>
      <c r="L7" s="96"/>
      <c r="M7" s="96"/>
      <c r="N7" s="96"/>
      <c r="O7" s="96"/>
      <c r="P7" s="96"/>
      <c r="Q7" s="96"/>
      <c r="R7" s="96"/>
      <c r="S7" s="96"/>
      <c r="T7" s="96"/>
      <c r="U7" s="96"/>
      <c r="V7" s="96"/>
    </row>
    <row r="8" spans="1:22" ht="13.5" customHeight="1" thickBot="1">
      <c r="A8" s="96"/>
      <c r="C8" s="95"/>
      <c r="G8" s="96"/>
      <c r="H8" s="146" t="s">
        <v>23</v>
      </c>
      <c r="I8" s="147"/>
      <c r="J8" s="96"/>
      <c r="K8" s="96"/>
      <c r="L8" s="96"/>
      <c r="M8" s="96"/>
      <c r="N8" s="96"/>
      <c r="O8" s="96"/>
      <c r="P8" s="96"/>
      <c r="Q8" s="96"/>
      <c r="R8" s="96"/>
      <c r="S8" s="96"/>
      <c r="T8" s="96"/>
      <c r="U8" s="96"/>
      <c r="V8" s="96"/>
    </row>
    <row r="9" spans="1:22" ht="51.6" customHeight="1">
      <c r="A9" s="96"/>
      <c r="B9" s="101" t="s">
        <v>36</v>
      </c>
      <c r="C9" s="105" t="s">
        <v>37</v>
      </c>
      <c r="D9" s="97" t="s">
        <v>38</v>
      </c>
      <c r="E9" s="97" t="s">
        <v>39</v>
      </c>
      <c r="F9" s="97" t="s">
        <v>40</v>
      </c>
      <c r="G9" s="97" t="s">
        <v>41</v>
      </c>
      <c r="H9" s="99" t="s">
        <v>29</v>
      </c>
      <c r="I9" s="100" t="s">
        <v>30</v>
      </c>
      <c r="J9" s="96"/>
      <c r="K9" s="96"/>
      <c r="L9" s="96"/>
      <c r="M9" s="96"/>
      <c r="N9" s="96"/>
      <c r="O9" s="96"/>
      <c r="P9" s="96"/>
      <c r="Q9" s="96"/>
      <c r="R9" s="96"/>
      <c r="S9" s="96"/>
      <c r="T9" s="96"/>
      <c r="U9" s="96"/>
      <c r="V9" s="96"/>
    </row>
    <row r="10" spans="1:22" ht="24.95" customHeight="1" thickBot="1">
      <c r="A10" s="96"/>
      <c r="B10" s="98" t="s">
        <v>42</v>
      </c>
      <c r="C10" s="104">
        <v>350000</v>
      </c>
      <c r="D10" s="102">
        <v>166000</v>
      </c>
      <c r="E10" s="102">
        <v>96000</v>
      </c>
      <c r="F10" s="102">
        <v>96000</v>
      </c>
      <c r="G10" s="102">
        <v>96000</v>
      </c>
      <c r="H10" s="102">
        <v>96000</v>
      </c>
      <c r="I10" s="103">
        <v>96000</v>
      </c>
      <c r="J10" s="96"/>
      <c r="K10" s="96"/>
      <c r="L10" s="96"/>
      <c r="M10" s="96"/>
      <c r="N10" s="96"/>
      <c r="O10" s="96"/>
      <c r="P10" s="96"/>
      <c r="Q10" s="96"/>
      <c r="R10" s="96"/>
      <c r="S10" s="96"/>
      <c r="T10" s="96"/>
      <c r="U10" s="96"/>
      <c r="V10" s="96"/>
    </row>
    <row r="11" spans="1:22">
      <c r="A11" s="96"/>
      <c r="B11" s="96"/>
      <c r="C11" s="96"/>
      <c r="G11" s="96"/>
      <c r="H11" s="96"/>
      <c r="I11" s="96"/>
      <c r="J11" s="96"/>
      <c r="K11" s="96"/>
      <c r="L11" s="96"/>
      <c r="M11" s="96"/>
      <c r="N11" s="96"/>
      <c r="O11" s="96"/>
      <c r="P11" s="96"/>
      <c r="Q11" s="96"/>
      <c r="R11" s="96"/>
      <c r="S11" s="96"/>
      <c r="T11" s="96"/>
      <c r="U11" s="96"/>
      <c r="V11" s="96"/>
    </row>
    <row r="12" spans="1:22">
      <c r="A12" s="96"/>
      <c r="B12" s="96"/>
      <c r="C12" s="96"/>
      <c r="G12" s="96"/>
      <c r="H12" s="96"/>
      <c r="I12" s="96"/>
      <c r="J12" s="96"/>
      <c r="K12" s="96"/>
      <c r="L12" s="96"/>
      <c r="M12" s="96"/>
      <c r="N12" s="96"/>
      <c r="O12" s="96"/>
      <c r="P12" s="96"/>
      <c r="Q12" s="96"/>
      <c r="R12" s="96"/>
      <c r="S12" s="96"/>
      <c r="T12" s="96"/>
      <c r="U12" s="96"/>
      <c r="V12" s="96"/>
    </row>
    <row r="13" spans="1:22">
      <c r="A13" s="96"/>
      <c r="B13" s="96"/>
      <c r="C13" s="96"/>
      <c r="G13" s="96"/>
      <c r="H13" s="96"/>
      <c r="I13" s="96"/>
      <c r="J13" s="96"/>
      <c r="K13" s="96"/>
      <c r="L13" s="96"/>
      <c r="M13" s="96"/>
      <c r="N13" s="96"/>
      <c r="O13" s="96"/>
      <c r="P13" s="96"/>
      <c r="Q13" s="96"/>
      <c r="R13" s="96"/>
      <c r="S13" s="96"/>
      <c r="T13" s="96"/>
      <c r="U13" s="96"/>
      <c r="V13" s="96"/>
    </row>
    <row r="14" spans="1:22">
      <c r="A14" s="96"/>
      <c r="B14" s="96"/>
      <c r="C14" s="96"/>
      <c r="G14" s="96"/>
      <c r="H14" s="96"/>
      <c r="I14" s="96"/>
      <c r="J14" s="96"/>
      <c r="K14" s="96"/>
      <c r="L14" s="96"/>
      <c r="M14" s="96"/>
      <c r="N14" s="96"/>
      <c r="O14" s="96"/>
      <c r="P14" s="96"/>
      <c r="Q14" s="96"/>
      <c r="R14" s="96"/>
      <c r="S14" s="96"/>
      <c r="T14" s="96"/>
      <c r="U14" s="96"/>
      <c r="V14" s="96"/>
    </row>
    <row r="15" spans="1:22">
      <c r="A15" s="96"/>
      <c r="B15" s="96"/>
      <c r="C15" s="96"/>
      <c r="G15" s="96"/>
      <c r="H15" s="96"/>
      <c r="I15" s="96"/>
      <c r="J15" s="96"/>
      <c r="K15" s="96"/>
      <c r="L15" s="96"/>
      <c r="M15" s="96"/>
      <c r="N15" s="96"/>
      <c r="O15" s="96"/>
      <c r="P15" s="96"/>
      <c r="Q15" s="96"/>
      <c r="R15" s="96"/>
      <c r="S15" s="96"/>
      <c r="T15" s="96"/>
      <c r="U15" s="96"/>
      <c r="V15" s="96"/>
    </row>
    <row r="16" spans="1:22">
      <c r="A16" s="96"/>
      <c r="B16" s="96"/>
      <c r="C16" s="96"/>
      <c r="G16" s="96"/>
      <c r="H16" s="96"/>
      <c r="I16" s="96"/>
      <c r="J16" s="96"/>
      <c r="K16" s="96"/>
      <c r="L16" s="96"/>
      <c r="M16" s="96"/>
      <c r="N16" s="96"/>
      <c r="O16" s="96"/>
      <c r="P16" s="96"/>
      <c r="Q16" s="96"/>
      <c r="R16" s="96"/>
      <c r="S16" s="96"/>
      <c r="T16" s="96"/>
      <c r="U16" s="96"/>
      <c r="V16" s="96"/>
    </row>
    <row r="17" spans="1:22">
      <c r="A17" s="96"/>
      <c r="B17" s="96"/>
      <c r="C17" s="96"/>
      <c r="G17" s="96"/>
      <c r="H17" s="96"/>
      <c r="I17" s="96"/>
      <c r="J17" s="96"/>
      <c r="K17" s="96"/>
      <c r="L17" s="96"/>
      <c r="M17" s="96"/>
      <c r="N17" s="96"/>
      <c r="O17" s="96"/>
      <c r="P17" s="96"/>
      <c r="Q17" s="96"/>
      <c r="R17" s="96"/>
      <c r="S17" s="96"/>
      <c r="T17" s="96"/>
      <c r="U17" s="96"/>
      <c r="V17" s="96"/>
    </row>
    <row r="18" spans="1:22">
      <c r="A18" s="96"/>
      <c r="B18" s="96"/>
      <c r="C18" s="96"/>
      <c r="G18" s="96"/>
      <c r="H18" s="96"/>
      <c r="I18" s="96"/>
      <c r="J18" s="96"/>
      <c r="K18" s="96"/>
      <c r="L18" s="96"/>
      <c r="M18" s="96"/>
      <c r="N18" s="96"/>
      <c r="O18" s="96"/>
      <c r="P18" s="96"/>
      <c r="Q18" s="96"/>
      <c r="R18" s="96"/>
      <c r="S18" s="96"/>
      <c r="T18" s="96"/>
      <c r="U18" s="96"/>
      <c r="V18" s="96"/>
    </row>
    <row r="19" spans="1:22">
      <c r="A19" s="96"/>
      <c r="B19" s="96"/>
      <c r="C19" s="96"/>
      <c r="G19" s="96"/>
      <c r="H19" s="96"/>
      <c r="I19" s="96"/>
      <c r="J19" s="96"/>
      <c r="K19" s="96"/>
      <c r="L19" s="96"/>
      <c r="M19" s="96"/>
      <c r="N19" s="96"/>
      <c r="O19" s="96"/>
      <c r="P19" s="96"/>
      <c r="Q19" s="96"/>
      <c r="R19" s="96"/>
      <c r="S19" s="96"/>
      <c r="T19" s="96"/>
      <c r="U19" s="96"/>
      <c r="V19" s="96"/>
    </row>
    <row r="20" spans="1:22">
      <c r="A20" s="96"/>
      <c r="B20" s="96"/>
      <c r="C20" s="96"/>
      <c r="G20" s="96"/>
      <c r="H20" s="96"/>
      <c r="I20" s="96"/>
      <c r="J20" s="96"/>
      <c r="K20" s="96"/>
      <c r="L20" s="96"/>
      <c r="M20" s="96"/>
      <c r="N20" s="96"/>
      <c r="O20" s="96"/>
      <c r="P20" s="96"/>
      <c r="Q20" s="96"/>
      <c r="R20" s="96"/>
      <c r="S20" s="96"/>
      <c r="T20" s="96"/>
      <c r="U20" s="96"/>
      <c r="V20" s="96"/>
    </row>
    <row r="21" spans="1:22">
      <c r="A21" s="96"/>
      <c r="B21" s="96"/>
      <c r="C21" s="96"/>
      <c r="G21" s="96"/>
      <c r="H21" s="96"/>
      <c r="I21" s="96"/>
      <c r="J21" s="96"/>
      <c r="K21" s="96"/>
      <c r="L21" s="96"/>
      <c r="M21" s="96"/>
      <c r="N21" s="96"/>
      <c r="O21" s="96"/>
      <c r="P21" s="96"/>
      <c r="Q21" s="96"/>
      <c r="R21" s="96"/>
      <c r="S21" s="96"/>
      <c r="T21" s="96"/>
      <c r="U21" s="96"/>
      <c r="V21" s="96"/>
    </row>
    <row r="22" spans="1:22">
      <c r="A22" s="96"/>
      <c r="B22" s="96"/>
      <c r="C22" s="96"/>
      <c r="G22" s="96"/>
      <c r="H22" s="96"/>
      <c r="I22" s="96"/>
      <c r="J22" s="96"/>
      <c r="K22" s="96"/>
      <c r="L22" s="96"/>
      <c r="M22" s="96"/>
      <c r="N22" s="96"/>
      <c r="O22" s="96"/>
      <c r="P22" s="96"/>
      <c r="Q22" s="96"/>
      <c r="R22" s="96"/>
      <c r="S22" s="96"/>
      <c r="T22" s="96"/>
      <c r="U22" s="96"/>
      <c r="V22" s="96"/>
    </row>
    <row r="23" spans="1:22">
      <c r="A23" s="96"/>
      <c r="B23" s="96"/>
      <c r="C23" s="96"/>
      <c r="G23" s="96"/>
      <c r="H23" s="96"/>
      <c r="I23" s="96"/>
      <c r="J23" s="96"/>
      <c r="K23" s="96"/>
      <c r="L23" s="96"/>
      <c r="M23" s="96"/>
      <c r="N23" s="96"/>
      <c r="O23" s="96"/>
      <c r="P23" s="96"/>
      <c r="Q23" s="96"/>
      <c r="R23" s="96"/>
      <c r="S23" s="96"/>
      <c r="T23" s="96"/>
      <c r="U23" s="96"/>
      <c r="V23" s="96"/>
    </row>
    <row r="24" spans="1:22">
      <c r="A24" s="96"/>
      <c r="B24" s="96"/>
      <c r="C24" s="96"/>
      <c r="G24" s="96"/>
      <c r="H24" s="96"/>
      <c r="I24" s="96"/>
      <c r="J24" s="96"/>
      <c r="K24" s="96"/>
      <c r="L24" s="96"/>
      <c r="M24" s="96"/>
      <c r="N24" s="96"/>
      <c r="O24" s="96"/>
      <c r="P24" s="96"/>
      <c r="Q24" s="96"/>
      <c r="R24" s="96"/>
      <c r="S24" s="96"/>
      <c r="T24" s="96"/>
      <c r="U24" s="96"/>
      <c r="V24" s="96"/>
    </row>
    <row r="25" spans="1:22">
      <c r="A25" s="96"/>
      <c r="B25" s="96"/>
      <c r="C25" s="96"/>
      <c r="G25" s="96"/>
      <c r="H25" s="96"/>
      <c r="I25" s="96"/>
      <c r="J25" s="96"/>
      <c r="K25" s="96"/>
      <c r="L25" s="96"/>
      <c r="M25" s="96"/>
      <c r="N25" s="96"/>
      <c r="O25" s="96"/>
      <c r="P25" s="96"/>
      <c r="Q25" s="96"/>
      <c r="R25" s="96"/>
      <c r="S25" s="96"/>
      <c r="T25" s="96"/>
      <c r="U25" s="96"/>
      <c r="V25" s="96"/>
    </row>
    <row r="26" spans="1:22">
      <c r="A26" s="96"/>
      <c r="B26" s="96"/>
      <c r="C26" s="96"/>
      <c r="G26" s="96"/>
      <c r="H26" s="96"/>
      <c r="I26" s="96"/>
      <c r="J26" s="96"/>
      <c r="K26" s="96"/>
      <c r="L26" s="96"/>
      <c r="M26" s="96"/>
      <c r="N26" s="96"/>
      <c r="O26" s="96"/>
      <c r="P26" s="96"/>
      <c r="Q26" s="96"/>
      <c r="R26" s="96"/>
      <c r="S26" s="96"/>
      <c r="T26" s="96"/>
      <c r="U26" s="96"/>
      <c r="V26" s="96"/>
    </row>
    <row r="27" spans="1:22">
      <c r="A27" s="96"/>
      <c r="B27" s="96"/>
      <c r="C27" s="96"/>
      <c r="G27" s="96"/>
      <c r="H27" s="96"/>
      <c r="I27" s="96"/>
      <c r="J27" s="96"/>
      <c r="K27" s="96"/>
      <c r="L27" s="96"/>
      <c r="M27" s="96"/>
      <c r="N27" s="96"/>
      <c r="O27" s="96"/>
      <c r="P27" s="96"/>
      <c r="Q27" s="96"/>
      <c r="R27" s="96"/>
      <c r="S27" s="96"/>
      <c r="T27" s="96"/>
      <c r="U27" s="96"/>
      <c r="V27" s="96"/>
    </row>
    <row r="28" spans="1:22">
      <c r="A28" s="96"/>
      <c r="B28" s="96"/>
      <c r="C28" s="96"/>
      <c r="G28" s="96"/>
      <c r="H28" s="96"/>
      <c r="I28" s="96"/>
      <c r="J28" s="96"/>
      <c r="K28" s="96"/>
      <c r="L28" s="96"/>
      <c r="M28" s="96"/>
      <c r="N28" s="96"/>
      <c r="O28" s="96"/>
      <c r="P28" s="96"/>
      <c r="Q28" s="96"/>
      <c r="R28" s="96"/>
      <c r="S28" s="96"/>
      <c r="T28" s="96"/>
      <c r="U28" s="96"/>
      <c r="V28" s="96"/>
    </row>
    <row r="29" spans="1:22">
      <c r="A29" s="96"/>
      <c r="B29" s="96"/>
      <c r="C29" s="96"/>
      <c r="G29" s="96"/>
      <c r="H29" s="96"/>
      <c r="I29" s="96"/>
      <c r="J29" s="96"/>
      <c r="K29" s="96"/>
      <c r="L29" s="96"/>
      <c r="M29" s="96"/>
      <c r="N29" s="96"/>
      <c r="O29" s="96"/>
      <c r="P29" s="96"/>
      <c r="Q29" s="96"/>
      <c r="R29" s="96"/>
      <c r="S29" s="96"/>
      <c r="T29" s="96"/>
      <c r="U29" s="96"/>
      <c r="V29" s="96"/>
    </row>
    <row r="30" spans="1:22">
      <c r="A30" s="96"/>
      <c r="B30" s="96"/>
      <c r="C30" s="96"/>
      <c r="G30" s="96"/>
      <c r="H30" s="96"/>
      <c r="I30" s="96"/>
      <c r="J30" s="96"/>
      <c r="K30" s="96"/>
      <c r="L30" s="96"/>
      <c r="M30" s="96"/>
      <c r="N30" s="96"/>
      <c r="O30" s="96"/>
      <c r="P30" s="96"/>
      <c r="Q30" s="96"/>
      <c r="R30" s="96"/>
      <c r="S30" s="96"/>
      <c r="T30" s="96"/>
      <c r="U30" s="96"/>
      <c r="V30" s="96"/>
    </row>
    <row r="31" spans="1:22">
      <c r="A31" s="96"/>
      <c r="B31" s="96"/>
      <c r="C31" s="96"/>
      <c r="G31" s="96"/>
      <c r="H31" s="96"/>
      <c r="I31" s="96"/>
      <c r="J31" s="96"/>
      <c r="K31" s="96"/>
      <c r="L31" s="96"/>
      <c r="M31" s="96"/>
      <c r="N31" s="96"/>
      <c r="O31" s="96"/>
      <c r="P31" s="96"/>
      <c r="Q31" s="96"/>
      <c r="R31" s="96"/>
      <c r="S31" s="96"/>
      <c r="T31" s="96"/>
      <c r="U31" s="96"/>
      <c r="V31" s="96"/>
    </row>
  </sheetData>
  <mergeCells count="4">
    <mergeCell ref="F2:H2"/>
    <mergeCell ref="F3:H3"/>
    <mergeCell ref="B6:F6"/>
    <mergeCell ref="H8:I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4"/>
  <sheetViews>
    <sheetView zoomScale="90" zoomScaleNormal="90" workbookViewId="0">
      <selection activeCell="A41" sqref="A41:XFD41"/>
    </sheetView>
  </sheetViews>
  <sheetFormatPr defaultRowHeight="14.45"/>
  <cols>
    <col min="1" max="1" width="5.42578125" style="2" customWidth="1"/>
    <col min="2" max="2" width="45" style="2" customWidth="1"/>
    <col min="3" max="3" width="21.42578125" style="2" hidden="1" customWidth="1"/>
    <col min="4" max="4" width="41" style="2" customWidth="1"/>
    <col min="5" max="5" width="30.42578125" style="2" customWidth="1"/>
    <col min="6" max="6" width="27.85546875" style="2" customWidth="1"/>
    <col min="7" max="7" width="28.42578125" style="2" customWidth="1"/>
    <col min="8" max="8" width="12.42578125" style="2" customWidth="1"/>
    <col min="9" max="9" width="14.85546875" style="2" customWidth="1"/>
    <col min="10" max="10" width="11" style="2" customWidth="1"/>
    <col min="11" max="11" width="12.42578125" style="2" customWidth="1"/>
    <col min="12" max="12" width="15" style="2" customWidth="1"/>
    <col min="13" max="13" width="11" style="2" customWidth="1"/>
    <col min="14" max="14" width="12.42578125" style="2" customWidth="1"/>
    <col min="15" max="15" width="14.42578125" style="2" customWidth="1"/>
    <col min="16" max="16" width="11" style="2" customWidth="1"/>
    <col min="17" max="17" width="12.42578125" style="2" customWidth="1"/>
    <col min="18" max="18" width="15.42578125" style="2" customWidth="1"/>
    <col min="19" max="19" width="11" style="2" customWidth="1"/>
    <col min="20" max="20" width="12.42578125" style="2" customWidth="1"/>
    <col min="21" max="21" width="14.85546875" style="2" customWidth="1"/>
    <col min="22" max="22" width="11" style="2" customWidth="1"/>
    <col min="23" max="23" width="12.42578125" style="2" customWidth="1"/>
    <col min="24" max="24" width="14.42578125" style="2" customWidth="1"/>
    <col min="25" max="25" width="11" style="2" customWidth="1"/>
    <col min="26" max="257" width="9.140625" style="2"/>
    <col min="258" max="258" width="5.42578125" style="2" customWidth="1"/>
    <col min="259" max="259" width="45" style="2" customWidth="1"/>
    <col min="260" max="260" width="41" style="2" customWidth="1"/>
    <col min="261" max="261" width="30.42578125" style="2" customWidth="1"/>
    <col min="262" max="262" width="27.85546875" style="2" customWidth="1"/>
    <col min="263" max="263" width="28.42578125" style="2" customWidth="1"/>
    <col min="264" max="264" width="12.42578125" style="2" customWidth="1"/>
    <col min="265" max="265" width="14.85546875" style="2" customWidth="1"/>
    <col min="266" max="266" width="11" style="2" customWidth="1"/>
    <col min="267" max="267" width="12.42578125" style="2" customWidth="1"/>
    <col min="268" max="268" width="15" style="2" customWidth="1"/>
    <col min="269" max="269" width="11" style="2" customWidth="1"/>
    <col min="270" max="270" width="12.42578125" style="2" customWidth="1"/>
    <col min="271" max="271" width="14.42578125" style="2" customWidth="1"/>
    <col min="272" max="272" width="11" style="2" customWidth="1"/>
    <col min="273" max="273" width="12.42578125" style="2" customWidth="1"/>
    <col min="274" max="274" width="15.42578125" style="2" customWidth="1"/>
    <col min="275" max="275" width="11" style="2" customWidth="1"/>
    <col min="276" max="276" width="12.42578125" style="2" customWidth="1"/>
    <col min="277" max="277" width="14.85546875" style="2" customWidth="1"/>
    <col min="278" max="278" width="11" style="2" customWidth="1"/>
    <col min="279" max="279" width="12.42578125" style="2" customWidth="1"/>
    <col min="280" max="280" width="14.42578125" style="2" customWidth="1"/>
    <col min="281" max="281" width="11" style="2" customWidth="1"/>
    <col min="282" max="513" width="9.140625" style="2"/>
    <col min="514" max="514" width="5.42578125" style="2" customWidth="1"/>
    <col min="515" max="515" width="45" style="2" customWidth="1"/>
    <col min="516" max="516" width="41" style="2" customWidth="1"/>
    <col min="517" max="517" width="30.42578125" style="2" customWidth="1"/>
    <col min="518" max="518" width="27.85546875" style="2" customWidth="1"/>
    <col min="519" max="519" width="28.42578125" style="2" customWidth="1"/>
    <col min="520" max="520" width="12.42578125" style="2" customWidth="1"/>
    <col min="521" max="521" width="14.85546875" style="2" customWidth="1"/>
    <col min="522" max="522" width="11" style="2" customWidth="1"/>
    <col min="523" max="523" width="12.42578125" style="2" customWidth="1"/>
    <col min="524" max="524" width="15" style="2" customWidth="1"/>
    <col min="525" max="525" width="11" style="2" customWidth="1"/>
    <col min="526" max="526" width="12.42578125" style="2" customWidth="1"/>
    <col min="527" max="527" width="14.42578125" style="2" customWidth="1"/>
    <col min="528" max="528" width="11" style="2" customWidth="1"/>
    <col min="529" max="529" width="12.42578125" style="2" customWidth="1"/>
    <col min="530" max="530" width="15.42578125" style="2" customWidth="1"/>
    <col min="531" max="531" width="11" style="2" customWidth="1"/>
    <col min="532" max="532" width="12.42578125" style="2" customWidth="1"/>
    <col min="533" max="533" width="14.85546875" style="2" customWidth="1"/>
    <col min="534" max="534" width="11" style="2" customWidth="1"/>
    <col min="535" max="535" width="12.42578125" style="2" customWidth="1"/>
    <col min="536" max="536" width="14.42578125" style="2" customWidth="1"/>
    <col min="537" max="537" width="11" style="2" customWidth="1"/>
    <col min="538" max="769" width="9.140625" style="2"/>
    <col min="770" max="770" width="5.42578125" style="2" customWidth="1"/>
    <col min="771" max="771" width="45" style="2" customWidth="1"/>
    <col min="772" max="772" width="41" style="2" customWidth="1"/>
    <col min="773" max="773" width="30.42578125" style="2" customWidth="1"/>
    <col min="774" max="774" width="27.85546875" style="2" customWidth="1"/>
    <col min="775" max="775" width="28.42578125" style="2" customWidth="1"/>
    <col min="776" max="776" width="12.42578125" style="2" customWidth="1"/>
    <col min="777" max="777" width="14.85546875" style="2" customWidth="1"/>
    <col min="778" max="778" width="11" style="2" customWidth="1"/>
    <col min="779" max="779" width="12.42578125" style="2" customWidth="1"/>
    <col min="780" max="780" width="15" style="2" customWidth="1"/>
    <col min="781" max="781" width="11" style="2" customWidth="1"/>
    <col min="782" max="782" width="12.42578125" style="2" customWidth="1"/>
    <col min="783" max="783" width="14.42578125" style="2" customWidth="1"/>
    <col min="784" max="784" width="11" style="2" customWidth="1"/>
    <col min="785" max="785" width="12.42578125" style="2" customWidth="1"/>
    <col min="786" max="786" width="15.42578125" style="2" customWidth="1"/>
    <col min="787" max="787" width="11" style="2" customWidth="1"/>
    <col min="788" max="788" width="12.42578125" style="2" customWidth="1"/>
    <col min="789" max="789" width="14.85546875" style="2" customWidth="1"/>
    <col min="790" max="790" width="11" style="2" customWidth="1"/>
    <col min="791" max="791" width="12.42578125" style="2" customWidth="1"/>
    <col min="792" max="792" width="14.42578125" style="2" customWidth="1"/>
    <col min="793" max="793" width="11" style="2" customWidth="1"/>
    <col min="794" max="1025" width="9.140625" style="2"/>
    <col min="1026" max="1026" width="5.42578125" style="2" customWidth="1"/>
    <col min="1027" max="1027" width="45" style="2" customWidth="1"/>
    <col min="1028" max="1028" width="41" style="2" customWidth="1"/>
    <col min="1029" max="1029" width="30.42578125" style="2" customWidth="1"/>
    <col min="1030" max="1030" width="27.85546875" style="2" customWidth="1"/>
    <col min="1031" max="1031" width="28.42578125" style="2" customWidth="1"/>
    <col min="1032" max="1032" width="12.42578125" style="2" customWidth="1"/>
    <col min="1033" max="1033" width="14.85546875" style="2" customWidth="1"/>
    <col min="1034" max="1034" width="11" style="2" customWidth="1"/>
    <col min="1035" max="1035" width="12.42578125" style="2" customWidth="1"/>
    <col min="1036" max="1036" width="15" style="2" customWidth="1"/>
    <col min="1037" max="1037" width="11" style="2" customWidth="1"/>
    <col min="1038" max="1038" width="12.42578125" style="2" customWidth="1"/>
    <col min="1039" max="1039" width="14.42578125" style="2" customWidth="1"/>
    <col min="1040" max="1040" width="11" style="2" customWidth="1"/>
    <col min="1041" max="1041" width="12.42578125" style="2" customWidth="1"/>
    <col min="1042" max="1042" width="15.42578125" style="2" customWidth="1"/>
    <col min="1043" max="1043" width="11" style="2" customWidth="1"/>
    <col min="1044" max="1044" width="12.42578125" style="2" customWidth="1"/>
    <col min="1045" max="1045" width="14.85546875" style="2" customWidth="1"/>
    <col min="1046" max="1046" width="11" style="2" customWidth="1"/>
    <col min="1047" max="1047" width="12.42578125" style="2" customWidth="1"/>
    <col min="1048" max="1048" width="14.42578125" style="2" customWidth="1"/>
    <col min="1049" max="1049" width="11" style="2" customWidth="1"/>
    <col min="1050" max="1281" width="9.140625" style="2"/>
    <col min="1282" max="1282" width="5.42578125" style="2" customWidth="1"/>
    <col min="1283" max="1283" width="45" style="2" customWidth="1"/>
    <col min="1284" max="1284" width="41" style="2" customWidth="1"/>
    <col min="1285" max="1285" width="30.42578125" style="2" customWidth="1"/>
    <col min="1286" max="1286" width="27.85546875" style="2" customWidth="1"/>
    <col min="1287" max="1287" width="28.42578125" style="2" customWidth="1"/>
    <col min="1288" max="1288" width="12.42578125" style="2" customWidth="1"/>
    <col min="1289" max="1289" width="14.85546875" style="2" customWidth="1"/>
    <col min="1290" max="1290" width="11" style="2" customWidth="1"/>
    <col min="1291" max="1291" width="12.42578125" style="2" customWidth="1"/>
    <col min="1292" max="1292" width="15" style="2" customWidth="1"/>
    <col min="1293" max="1293" width="11" style="2" customWidth="1"/>
    <col min="1294" max="1294" width="12.42578125" style="2" customWidth="1"/>
    <col min="1295" max="1295" width="14.42578125" style="2" customWidth="1"/>
    <col min="1296" max="1296" width="11" style="2" customWidth="1"/>
    <col min="1297" max="1297" width="12.42578125" style="2" customWidth="1"/>
    <col min="1298" max="1298" width="15.42578125" style="2" customWidth="1"/>
    <col min="1299" max="1299" width="11" style="2" customWidth="1"/>
    <col min="1300" max="1300" width="12.42578125" style="2" customWidth="1"/>
    <col min="1301" max="1301" width="14.85546875" style="2" customWidth="1"/>
    <col min="1302" max="1302" width="11" style="2" customWidth="1"/>
    <col min="1303" max="1303" width="12.42578125" style="2" customWidth="1"/>
    <col min="1304" max="1304" width="14.42578125" style="2" customWidth="1"/>
    <col min="1305" max="1305" width="11" style="2" customWidth="1"/>
    <col min="1306" max="1537" width="9.140625" style="2"/>
    <col min="1538" max="1538" width="5.42578125" style="2" customWidth="1"/>
    <col min="1539" max="1539" width="45" style="2" customWidth="1"/>
    <col min="1540" max="1540" width="41" style="2" customWidth="1"/>
    <col min="1541" max="1541" width="30.42578125" style="2" customWidth="1"/>
    <col min="1542" max="1542" width="27.85546875" style="2" customWidth="1"/>
    <col min="1543" max="1543" width="28.42578125" style="2" customWidth="1"/>
    <col min="1544" max="1544" width="12.42578125" style="2" customWidth="1"/>
    <col min="1545" max="1545" width="14.85546875" style="2" customWidth="1"/>
    <col min="1546" max="1546" width="11" style="2" customWidth="1"/>
    <col min="1547" max="1547" width="12.42578125" style="2" customWidth="1"/>
    <col min="1548" max="1548" width="15" style="2" customWidth="1"/>
    <col min="1549" max="1549" width="11" style="2" customWidth="1"/>
    <col min="1550" max="1550" width="12.42578125" style="2" customWidth="1"/>
    <col min="1551" max="1551" width="14.42578125" style="2" customWidth="1"/>
    <col min="1552" max="1552" width="11" style="2" customWidth="1"/>
    <col min="1553" max="1553" width="12.42578125" style="2" customWidth="1"/>
    <col min="1554" max="1554" width="15.42578125" style="2" customWidth="1"/>
    <col min="1555" max="1555" width="11" style="2" customWidth="1"/>
    <col min="1556" max="1556" width="12.42578125" style="2" customWidth="1"/>
    <col min="1557" max="1557" width="14.85546875" style="2" customWidth="1"/>
    <col min="1558" max="1558" width="11" style="2" customWidth="1"/>
    <col min="1559" max="1559" width="12.42578125" style="2" customWidth="1"/>
    <col min="1560" max="1560" width="14.42578125" style="2" customWidth="1"/>
    <col min="1561" max="1561" width="11" style="2" customWidth="1"/>
    <col min="1562" max="1793" width="9.140625" style="2"/>
    <col min="1794" max="1794" width="5.42578125" style="2" customWidth="1"/>
    <col min="1795" max="1795" width="45" style="2" customWidth="1"/>
    <col min="1796" max="1796" width="41" style="2" customWidth="1"/>
    <col min="1797" max="1797" width="30.42578125" style="2" customWidth="1"/>
    <col min="1798" max="1798" width="27.85546875" style="2" customWidth="1"/>
    <col min="1799" max="1799" width="28.42578125" style="2" customWidth="1"/>
    <col min="1800" max="1800" width="12.42578125" style="2" customWidth="1"/>
    <col min="1801" max="1801" width="14.85546875" style="2" customWidth="1"/>
    <col min="1802" max="1802" width="11" style="2" customWidth="1"/>
    <col min="1803" max="1803" width="12.42578125" style="2" customWidth="1"/>
    <col min="1804" max="1804" width="15" style="2" customWidth="1"/>
    <col min="1805" max="1805" width="11" style="2" customWidth="1"/>
    <col min="1806" max="1806" width="12.42578125" style="2" customWidth="1"/>
    <col min="1807" max="1807" width="14.42578125" style="2" customWidth="1"/>
    <col min="1808" max="1808" width="11" style="2" customWidth="1"/>
    <col min="1809" max="1809" width="12.42578125" style="2" customWidth="1"/>
    <col min="1810" max="1810" width="15.42578125" style="2" customWidth="1"/>
    <col min="1811" max="1811" width="11" style="2" customWidth="1"/>
    <col min="1812" max="1812" width="12.42578125" style="2" customWidth="1"/>
    <col min="1813" max="1813" width="14.85546875" style="2" customWidth="1"/>
    <col min="1814" max="1814" width="11" style="2" customWidth="1"/>
    <col min="1815" max="1815" width="12.42578125" style="2" customWidth="1"/>
    <col min="1816" max="1816" width="14.42578125" style="2" customWidth="1"/>
    <col min="1817" max="1817" width="11" style="2" customWidth="1"/>
    <col min="1818" max="2049" width="9.140625" style="2"/>
    <col min="2050" max="2050" width="5.42578125" style="2" customWidth="1"/>
    <col min="2051" max="2051" width="45" style="2" customWidth="1"/>
    <col min="2052" max="2052" width="41" style="2" customWidth="1"/>
    <col min="2053" max="2053" width="30.42578125" style="2" customWidth="1"/>
    <col min="2054" max="2054" width="27.85546875" style="2" customWidth="1"/>
    <col min="2055" max="2055" width="28.42578125" style="2" customWidth="1"/>
    <col min="2056" max="2056" width="12.42578125" style="2" customWidth="1"/>
    <col min="2057" max="2057" width="14.85546875" style="2" customWidth="1"/>
    <col min="2058" max="2058" width="11" style="2" customWidth="1"/>
    <col min="2059" max="2059" width="12.42578125" style="2" customWidth="1"/>
    <col min="2060" max="2060" width="15" style="2" customWidth="1"/>
    <col min="2061" max="2061" width="11" style="2" customWidth="1"/>
    <col min="2062" max="2062" width="12.42578125" style="2" customWidth="1"/>
    <col min="2063" max="2063" width="14.42578125" style="2" customWidth="1"/>
    <col min="2064" max="2064" width="11" style="2" customWidth="1"/>
    <col min="2065" max="2065" width="12.42578125" style="2" customWidth="1"/>
    <col min="2066" max="2066" width="15.42578125" style="2" customWidth="1"/>
    <col min="2067" max="2067" width="11" style="2" customWidth="1"/>
    <col min="2068" max="2068" width="12.42578125" style="2" customWidth="1"/>
    <col min="2069" max="2069" width="14.85546875" style="2" customWidth="1"/>
    <col min="2070" max="2070" width="11" style="2" customWidth="1"/>
    <col min="2071" max="2071" width="12.42578125" style="2" customWidth="1"/>
    <col min="2072" max="2072" width="14.42578125" style="2" customWidth="1"/>
    <col min="2073" max="2073" width="11" style="2" customWidth="1"/>
    <col min="2074" max="2305" width="9.140625" style="2"/>
    <col min="2306" max="2306" width="5.42578125" style="2" customWidth="1"/>
    <col min="2307" max="2307" width="45" style="2" customWidth="1"/>
    <col min="2308" max="2308" width="41" style="2" customWidth="1"/>
    <col min="2309" max="2309" width="30.42578125" style="2" customWidth="1"/>
    <col min="2310" max="2310" width="27.85546875" style="2" customWidth="1"/>
    <col min="2311" max="2311" width="28.42578125" style="2" customWidth="1"/>
    <col min="2312" max="2312" width="12.42578125" style="2" customWidth="1"/>
    <col min="2313" max="2313" width="14.85546875" style="2" customWidth="1"/>
    <col min="2314" max="2314" width="11" style="2" customWidth="1"/>
    <col min="2315" max="2315" width="12.42578125" style="2" customWidth="1"/>
    <col min="2316" max="2316" width="15" style="2" customWidth="1"/>
    <col min="2317" max="2317" width="11" style="2" customWidth="1"/>
    <col min="2318" max="2318" width="12.42578125" style="2" customWidth="1"/>
    <col min="2319" max="2319" width="14.42578125" style="2" customWidth="1"/>
    <col min="2320" max="2320" width="11" style="2" customWidth="1"/>
    <col min="2321" max="2321" width="12.42578125" style="2" customWidth="1"/>
    <col min="2322" max="2322" width="15.42578125" style="2" customWidth="1"/>
    <col min="2323" max="2323" width="11" style="2" customWidth="1"/>
    <col min="2324" max="2324" width="12.42578125" style="2" customWidth="1"/>
    <col min="2325" max="2325" width="14.85546875" style="2" customWidth="1"/>
    <col min="2326" max="2326" width="11" style="2" customWidth="1"/>
    <col min="2327" max="2327" width="12.42578125" style="2" customWidth="1"/>
    <col min="2328" max="2328" width="14.42578125" style="2" customWidth="1"/>
    <col min="2329" max="2329" width="11" style="2" customWidth="1"/>
    <col min="2330" max="2561" width="9.140625" style="2"/>
    <col min="2562" max="2562" width="5.42578125" style="2" customWidth="1"/>
    <col min="2563" max="2563" width="45" style="2" customWidth="1"/>
    <col min="2564" max="2564" width="41" style="2" customWidth="1"/>
    <col min="2565" max="2565" width="30.42578125" style="2" customWidth="1"/>
    <col min="2566" max="2566" width="27.85546875" style="2" customWidth="1"/>
    <col min="2567" max="2567" width="28.42578125" style="2" customWidth="1"/>
    <col min="2568" max="2568" width="12.42578125" style="2" customWidth="1"/>
    <col min="2569" max="2569" width="14.85546875" style="2" customWidth="1"/>
    <col min="2570" max="2570" width="11" style="2" customWidth="1"/>
    <col min="2571" max="2571" width="12.42578125" style="2" customWidth="1"/>
    <col min="2572" max="2572" width="15" style="2" customWidth="1"/>
    <col min="2573" max="2573" width="11" style="2" customWidth="1"/>
    <col min="2574" max="2574" width="12.42578125" style="2" customWidth="1"/>
    <col min="2575" max="2575" width="14.42578125" style="2" customWidth="1"/>
    <col min="2576" max="2576" width="11" style="2" customWidth="1"/>
    <col min="2577" max="2577" width="12.42578125" style="2" customWidth="1"/>
    <col min="2578" max="2578" width="15.42578125" style="2" customWidth="1"/>
    <col min="2579" max="2579" width="11" style="2" customWidth="1"/>
    <col min="2580" max="2580" width="12.42578125" style="2" customWidth="1"/>
    <col min="2581" max="2581" width="14.85546875" style="2" customWidth="1"/>
    <col min="2582" max="2582" width="11" style="2" customWidth="1"/>
    <col min="2583" max="2583" width="12.42578125" style="2" customWidth="1"/>
    <col min="2584" max="2584" width="14.42578125" style="2" customWidth="1"/>
    <col min="2585" max="2585" width="11" style="2" customWidth="1"/>
    <col min="2586" max="2817" width="9.140625" style="2"/>
    <col min="2818" max="2818" width="5.42578125" style="2" customWidth="1"/>
    <col min="2819" max="2819" width="45" style="2" customWidth="1"/>
    <col min="2820" max="2820" width="41" style="2" customWidth="1"/>
    <col min="2821" max="2821" width="30.42578125" style="2" customWidth="1"/>
    <col min="2822" max="2822" width="27.85546875" style="2" customWidth="1"/>
    <col min="2823" max="2823" width="28.42578125" style="2" customWidth="1"/>
    <col min="2824" max="2824" width="12.42578125" style="2" customWidth="1"/>
    <col min="2825" max="2825" width="14.85546875" style="2" customWidth="1"/>
    <col min="2826" max="2826" width="11" style="2" customWidth="1"/>
    <col min="2827" max="2827" width="12.42578125" style="2" customWidth="1"/>
    <col min="2828" max="2828" width="15" style="2" customWidth="1"/>
    <col min="2829" max="2829" width="11" style="2" customWidth="1"/>
    <col min="2830" max="2830" width="12.42578125" style="2" customWidth="1"/>
    <col min="2831" max="2831" width="14.42578125" style="2" customWidth="1"/>
    <col min="2832" max="2832" width="11" style="2" customWidth="1"/>
    <col min="2833" max="2833" width="12.42578125" style="2" customWidth="1"/>
    <col min="2834" max="2834" width="15.42578125" style="2" customWidth="1"/>
    <col min="2835" max="2835" width="11" style="2" customWidth="1"/>
    <col min="2836" max="2836" width="12.42578125" style="2" customWidth="1"/>
    <col min="2837" max="2837" width="14.85546875" style="2" customWidth="1"/>
    <col min="2838" max="2838" width="11" style="2" customWidth="1"/>
    <col min="2839" max="2839" width="12.42578125" style="2" customWidth="1"/>
    <col min="2840" max="2840" width="14.42578125" style="2" customWidth="1"/>
    <col min="2841" max="2841" width="11" style="2" customWidth="1"/>
    <col min="2842" max="3073" width="9.140625" style="2"/>
    <col min="3074" max="3074" width="5.42578125" style="2" customWidth="1"/>
    <col min="3075" max="3075" width="45" style="2" customWidth="1"/>
    <col min="3076" max="3076" width="41" style="2" customWidth="1"/>
    <col min="3077" max="3077" width="30.42578125" style="2" customWidth="1"/>
    <col min="3078" max="3078" width="27.85546875" style="2" customWidth="1"/>
    <col min="3079" max="3079" width="28.42578125" style="2" customWidth="1"/>
    <col min="3080" max="3080" width="12.42578125" style="2" customWidth="1"/>
    <col min="3081" max="3081" width="14.85546875" style="2" customWidth="1"/>
    <col min="3082" max="3082" width="11" style="2" customWidth="1"/>
    <col min="3083" max="3083" width="12.42578125" style="2" customWidth="1"/>
    <col min="3084" max="3084" width="15" style="2" customWidth="1"/>
    <col min="3085" max="3085" width="11" style="2" customWidth="1"/>
    <col min="3086" max="3086" width="12.42578125" style="2" customWidth="1"/>
    <col min="3087" max="3087" width="14.42578125" style="2" customWidth="1"/>
    <col min="3088" max="3088" width="11" style="2" customWidth="1"/>
    <col min="3089" max="3089" width="12.42578125" style="2" customWidth="1"/>
    <col min="3090" max="3090" width="15.42578125" style="2" customWidth="1"/>
    <col min="3091" max="3091" width="11" style="2" customWidth="1"/>
    <col min="3092" max="3092" width="12.42578125" style="2" customWidth="1"/>
    <col min="3093" max="3093" width="14.85546875" style="2" customWidth="1"/>
    <col min="3094" max="3094" width="11" style="2" customWidth="1"/>
    <col min="3095" max="3095" width="12.42578125" style="2" customWidth="1"/>
    <col min="3096" max="3096" width="14.42578125" style="2" customWidth="1"/>
    <col min="3097" max="3097" width="11" style="2" customWidth="1"/>
    <col min="3098" max="3329" width="9.140625" style="2"/>
    <col min="3330" max="3330" width="5.42578125" style="2" customWidth="1"/>
    <col min="3331" max="3331" width="45" style="2" customWidth="1"/>
    <col min="3332" max="3332" width="41" style="2" customWidth="1"/>
    <col min="3333" max="3333" width="30.42578125" style="2" customWidth="1"/>
    <col min="3334" max="3334" width="27.85546875" style="2" customWidth="1"/>
    <col min="3335" max="3335" width="28.42578125" style="2" customWidth="1"/>
    <col min="3336" max="3336" width="12.42578125" style="2" customWidth="1"/>
    <col min="3337" max="3337" width="14.85546875" style="2" customWidth="1"/>
    <col min="3338" max="3338" width="11" style="2" customWidth="1"/>
    <col min="3339" max="3339" width="12.42578125" style="2" customWidth="1"/>
    <col min="3340" max="3340" width="15" style="2" customWidth="1"/>
    <col min="3341" max="3341" width="11" style="2" customWidth="1"/>
    <col min="3342" max="3342" width="12.42578125" style="2" customWidth="1"/>
    <col min="3343" max="3343" width="14.42578125" style="2" customWidth="1"/>
    <col min="3344" max="3344" width="11" style="2" customWidth="1"/>
    <col min="3345" max="3345" width="12.42578125" style="2" customWidth="1"/>
    <col min="3346" max="3346" width="15.42578125" style="2" customWidth="1"/>
    <col min="3347" max="3347" width="11" style="2" customWidth="1"/>
    <col min="3348" max="3348" width="12.42578125" style="2" customWidth="1"/>
    <col min="3349" max="3349" width="14.85546875" style="2" customWidth="1"/>
    <col min="3350" max="3350" width="11" style="2" customWidth="1"/>
    <col min="3351" max="3351" width="12.42578125" style="2" customWidth="1"/>
    <col min="3352" max="3352" width="14.42578125" style="2" customWidth="1"/>
    <col min="3353" max="3353" width="11" style="2" customWidth="1"/>
    <col min="3354" max="3585" width="9.140625" style="2"/>
    <col min="3586" max="3586" width="5.42578125" style="2" customWidth="1"/>
    <col min="3587" max="3587" width="45" style="2" customWidth="1"/>
    <col min="3588" max="3588" width="41" style="2" customWidth="1"/>
    <col min="3589" max="3589" width="30.42578125" style="2" customWidth="1"/>
    <col min="3590" max="3590" width="27.85546875" style="2" customWidth="1"/>
    <col min="3591" max="3591" width="28.42578125" style="2" customWidth="1"/>
    <col min="3592" max="3592" width="12.42578125" style="2" customWidth="1"/>
    <col min="3593" max="3593" width="14.85546875" style="2" customWidth="1"/>
    <col min="3594" max="3594" width="11" style="2" customWidth="1"/>
    <col min="3595" max="3595" width="12.42578125" style="2" customWidth="1"/>
    <col min="3596" max="3596" width="15" style="2" customWidth="1"/>
    <col min="3597" max="3597" width="11" style="2" customWidth="1"/>
    <col min="3598" max="3598" width="12.42578125" style="2" customWidth="1"/>
    <col min="3599" max="3599" width="14.42578125" style="2" customWidth="1"/>
    <col min="3600" max="3600" width="11" style="2" customWidth="1"/>
    <col min="3601" max="3601" width="12.42578125" style="2" customWidth="1"/>
    <col min="3602" max="3602" width="15.42578125" style="2" customWidth="1"/>
    <col min="3603" max="3603" width="11" style="2" customWidth="1"/>
    <col min="3604" max="3604" width="12.42578125" style="2" customWidth="1"/>
    <col min="3605" max="3605" width="14.85546875" style="2" customWidth="1"/>
    <col min="3606" max="3606" width="11" style="2" customWidth="1"/>
    <col min="3607" max="3607" width="12.42578125" style="2" customWidth="1"/>
    <col min="3608" max="3608" width="14.42578125" style="2" customWidth="1"/>
    <col min="3609" max="3609" width="11" style="2" customWidth="1"/>
    <col min="3610" max="3841" width="9.140625" style="2"/>
    <col min="3842" max="3842" width="5.42578125" style="2" customWidth="1"/>
    <col min="3843" max="3843" width="45" style="2" customWidth="1"/>
    <col min="3844" max="3844" width="41" style="2" customWidth="1"/>
    <col min="3845" max="3845" width="30.42578125" style="2" customWidth="1"/>
    <col min="3846" max="3846" width="27.85546875" style="2" customWidth="1"/>
    <col min="3847" max="3847" width="28.42578125" style="2" customWidth="1"/>
    <col min="3848" max="3848" width="12.42578125" style="2" customWidth="1"/>
    <col min="3849" max="3849" width="14.85546875" style="2" customWidth="1"/>
    <col min="3850" max="3850" width="11" style="2" customWidth="1"/>
    <col min="3851" max="3851" width="12.42578125" style="2" customWidth="1"/>
    <col min="3852" max="3852" width="15" style="2" customWidth="1"/>
    <col min="3853" max="3853" width="11" style="2" customWidth="1"/>
    <col min="3854" max="3854" width="12.42578125" style="2" customWidth="1"/>
    <col min="3855" max="3855" width="14.42578125" style="2" customWidth="1"/>
    <col min="3856" max="3856" width="11" style="2" customWidth="1"/>
    <col min="3857" max="3857" width="12.42578125" style="2" customWidth="1"/>
    <col min="3858" max="3858" width="15.42578125" style="2" customWidth="1"/>
    <col min="3859" max="3859" width="11" style="2" customWidth="1"/>
    <col min="3860" max="3860" width="12.42578125" style="2" customWidth="1"/>
    <col min="3861" max="3861" width="14.85546875" style="2" customWidth="1"/>
    <col min="3862" max="3862" width="11" style="2" customWidth="1"/>
    <col min="3863" max="3863" width="12.42578125" style="2" customWidth="1"/>
    <col min="3864" max="3864" width="14.42578125" style="2" customWidth="1"/>
    <col min="3865" max="3865" width="11" style="2" customWidth="1"/>
    <col min="3866" max="4097" width="9.140625" style="2"/>
    <col min="4098" max="4098" width="5.42578125" style="2" customWidth="1"/>
    <col min="4099" max="4099" width="45" style="2" customWidth="1"/>
    <col min="4100" max="4100" width="41" style="2" customWidth="1"/>
    <col min="4101" max="4101" width="30.42578125" style="2" customWidth="1"/>
    <col min="4102" max="4102" width="27.85546875" style="2" customWidth="1"/>
    <col min="4103" max="4103" width="28.42578125" style="2" customWidth="1"/>
    <col min="4104" max="4104" width="12.42578125" style="2" customWidth="1"/>
    <col min="4105" max="4105" width="14.85546875" style="2" customWidth="1"/>
    <col min="4106" max="4106" width="11" style="2" customWidth="1"/>
    <col min="4107" max="4107" width="12.42578125" style="2" customWidth="1"/>
    <col min="4108" max="4108" width="15" style="2" customWidth="1"/>
    <col min="4109" max="4109" width="11" style="2" customWidth="1"/>
    <col min="4110" max="4110" width="12.42578125" style="2" customWidth="1"/>
    <col min="4111" max="4111" width="14.42578125" style="2" customWidth="1"/>
    <col min="4112" max="4112" width="11" style="2" customWidth="1"/>
    <col min="4113" max="4113" width="12.42578125" style="2" customWidth="1"/>
    <col min="4114" max="4114" width="15.42578125" style="2" customWidth="1"/>
    <col min="4115" max="4115" width="11" style="2" customWidth="1"/>
    <col min="4116" max="4116" width="12.42578125" style="2" customWidth="1"/>
    <col min="4117" max="4117" width="14.85546875" style="2" customWidth="1"/>
    <col min="4118" max="4118" width="11" style="2" customWidth="1"/>
    <col min="4119" max="4119" width="12.42578125" style="2" customWidth="1"/>
    <col min="4120" max="4120" width="14.42578125" style="2" customWidth="1"/>
    <col min="4121" max="4121" width="11" style="2" customWidth="1"/>
    <col min="4122" max="4353" width="9.140625" style="2"/>
    <col min="4354" max="4354" width="5.42578125" style="2" customWidth="1"/>
    <col min="4355" max="4355" width="45" style="2" customWidth="1"/>
    <col min="4356" max="4356" width="41" style="2" customWidth="1"/>
    <col min="4357" max="4357" width="30.42578125" style="2" customWidth="1"/>
    <col min="4358" max="4358" width="27.85546875" style="2" customWidth="1"/>
    <col min="4359" max="4359" width="28.42578125" style="2" customWidth="1"/>
    <col min="4360" max="4360" width="12.42578125" style="2" customWidth="1"/>
    <col min="4361" max="4361" width="14.85546875" style="2" customWidth="1"/>
    <col min="4362" max="4362" width="11" style="2" customWidth="1"/>
    <col min="4363" max="4363" width="12.42578125" style="2" customWidth="1"/>
    <col min="4364" max="4364" width="15" style="2" customWidth="1"/>
    <col min="4365" max="4365" width="11" style="2" customWidth="1"/>
    <col min="4366" max="4366" width="12.42578125" style="2" customWidth="1"/>
    <col min="4367" max="4367" width="14.42578125" style="2" customWidth="1"/>
    <col min="4368" max="4368" width="11" style="2" customWidth="1"/>
    <col min="4369" max="4369" width="12.42578125" style="2" customWidth="1"/>
    <col min="4370" max="4370" width="15.42578125" style="2" customWidth="1"/>
    <col min="4371" max="4371" width="11" style="2" customWidth="1"/>
    <col min="4372" max="4372" width="12.42578125" style="2" customWidth="1"/>
    <col min="4373" max="4373" width="14.85546875" style="2" customWidth="1"/>
    <col min="4374" max="4374" width="11" style="2" customWidth="1"/>
    <col min="4375" max="4375" width="12.42578125" style="2" customWidth="1"/>
    <col min="4376" max="4376" width="14.42578125" style="2" customWidth="1"/>
    <col min="4377" max="4377" width="11" style="2" customWidth="1"/>
    <col min="4378" max="4609" width="9.140625" style="2"/>
    <col min="4610" max="4610" width="5.42578125" style="2" customWidth="1"/>
    <col min="4611" max="4611" width="45" style="2" customWidth="1"/>
    <col min="4612" max="4612" width="41" style="2" customWidth="1"/>
    <col min="4613" max="4613" width="30.42578125" style="2" customWidth="1"/>
    <col min="4614" max="4614" width="27.85546875" style="2" customWidth="1"/>
    <col min="4615" max="4615" width="28.42578125" style="2" customWidth="1"/>
    <col min="4616" max="4616" width="12.42578125" style="2" customWidth="1"/>
    <col min="4617" max="4617" width="14.85546875" style="2" customWidth="1"/>
    <col min="4618" max="4618" width="11" style="2" customWidth="1"/>
    <col min="4619" max="4619" width="12.42578125" style="2" customWidth="1"/>
    <col min="4620" max="4620" width="15" style="2" customWidth="1"/>
    <col min="4621" max="4621" width="11" style="2" customWidth="1"/>
    <col min="4622" max="4622" width="12.42578125" style="2" customWidth="1"/>
    <col min="4623" max="4623" width="14.42578125" style="2" customWidth="1"/>
    <col min="4624" max="4624" width="11" style="2" customWidth="1"/>
    <col min="4625" max="4625" width="12.42578125" style="2" customWidth="1"/>
    <col min="4626" max="4626" width="15.42578125" style="2" customWidth="1"/>
    <col min="4627" max="4627" width="11" style="2" customWidth="1"/>
    <col min="4628" max="4628" width="12.42578125" style="2" customWidth="1"/>
    <col min="4629" max="4629" width="14.85546875" style="2" customWidth="1"/>
    <col min="4630" max="4630" width="11" style="2" customWidth="1"/>
    <col min="4631" max="4631" width="12.42578125" style="2" customWidth="1"/>
    <col min="4632" max="4632" width="14.42578125" style="2" customWidth="1"/>
    <col min="4633" max="4633" width="11" style="2" customWidth="1"/>
    <col min="4634" max="4865" width="9.140625" style="2"/>
    <col min="4866" max="4866" width="5.42578125" style="2" customWidth="1"/>
    <col min="4867" max="4867" width="45" style="2" customWidth="1"/>
    <col min="4868" max="4868" width="41" style="2" customWidth="1"/>
    <col min="4869" max="4869" width="30.42578125" style="2" customWidth="1"/>
    <col min="4870" max="4870" width="27.85546875" style="2" customWidth="1"/>
    <col min="4871" max="4871" width="28.42578125" style="2" customWidth="1"/>
    <col min="4872" max="4872" width="12.42578125" style="2" customWidth="1"/>
    <col min="4873" max="4873" width="14.85546875" style="2" customWidth="1"/>
    <col min="4874" max="4874" width="11" style="2" customWidth="1"/>
    <col min="4875" max="4875" width="12.42578125" style="2" customWidth="1"/>
    <col min="4876" max="4876" width="15" style="2" customWidth="1"/>
    <col min="4877" max="4877" width="11" style="2" customWidth="1"/>
    <col min="4878" max="4878" width="12.42578125" style="2" customWidth="1"/>
    <col min="4879" max="4879" width="14.42578125" style="2" customWidth="1"/>
    <col min="4880" max="4880" width="11" style="2" customWidth="1"/>
    <col min="4881" max="4881" width="12.42578125" style="2" customWidth="1"/>
    <col min="4882" max="4882" width="15.42578125" style="2" customWidth="1"/>
    <col min="4883" max="4883" width="11" style="2" customWidth="1"/>
    <col min="4884" max="4884" width="12.42578125" style="2" customWidth="1"/>
    <col min="4885" max="4885" width="14.85546875" style="2" customWidth="1"/>
    <col min="4886" max="4886" width="11" style="2" customWidth="1"/>
    <col min="4887" max="4887" width="12.42578125" style="2" customWidth="1"/>
    <col min="4888" max="4888" width="14.42578125" style="2" customWidth="1"/>
    <col min="4889" max="4889" width="11" style="2" customWidth="1"/>
    <col min="4890" max="5121" width="9.140625" style="2"/>
    <col min="5122" max="5122" width="5.42578125" style="2" customWidth="1"/>
    <col min="5123" max="5123" width="45" style="2" customWidth="1"/>
    <col min="5124" max="5124" width="41" style="2" customWidth="1"/>
    <col min="5125" max="5125" width="30.42578125" style="2" customWidth="1"/>
    <col min="5126" max="5126" width="27.85546875" style="2" customWidth="1"/>
    <col min="5127" max="5127" width="28.42578125" style="2" customWidth="1"/>
    <col min="5128" max="5128" width="12.42578125" style="2" customWidth="1"/>
    <col min="5129" max="5129" width="14.85546875" style="2" customWidth="1"/>
    <col min="5130" max="5130" width="11" style="2" customWidth="1"/>
    <col min="5131" max="5131" width="12.42578125" style="2" customWidth="1"/>
    <col min="5132" max="5132" width="15" style="2" customWidth="1"/>
    <col min="5133" max="5133" width="11" style="2" customWidth="1"/>
    <col min="5134" max="5134" width="12.42578125" style="2" customWidth="1"/>
    <col min="5135" max="5135" width="14.42578125" style="2" customWidth="1"/>
    <col min="5136" max="5136" width="11" style="2" customWidth="1"/>
    <col min="5137" max="5137" width="12.42578125" style="2" customWidth="1"/>
    <col min="5138" max="5138" width="15.42578125" style="2" customWidth="1"/>
    <col min="5139" max="5139" width="11" style="2" customWidth="1"/>
    <col min="5140" max="5140" width="12.42578125" style="2" customWidth="1"/>
    <col min="5141" max="5141" width="14.85546875" style="2" customWidth="1"/>
    <col min="5142" max="5142" width="11" style="2" customWidth="1"/>
    <col min="5143" max="5143" width="12.42578125" style="2" customWidth="1"/>
    <col min="5144" max="5144" width="14.42578125" style="2" customWidth="1"/>
    <col min="5145" max="5145" width="11" style="2" customWidth="1"/>
    <col min="5146" max="5377" width="9.140625" style="2"/>
    <col min="5378" max="5378" width="5.42578125" style="2" customWidth="1"/>
    <col min="5379" max="5379" width="45" style="2" customWidth="1"/>
    <col min="5380" max="5380" width="41" style="2" customWidth="1"/>
    <col min="5381" max="5381" width="30.42578125" style="2" customWidth="1"/>
    <col min="5382" max="5382" width="27.85546875" style="2" customWidth="1"/>
    <col min="5383" max="5383" width="28.42578125" style="2" customWidth="1"/>
    <col min="5384" max="5384" width="12.42578125" style="2" customWidth="1"/>
    <col min="5385" max="5385" width="14.85546875" style="2" customWidth="1"/>
    <col min="5386" max="5386" width="11" style="2" customWidth="1"/>
    <col min="5387" max="5387" width="12.42578125" style="2" customWidth="1"/>
    <col min="5388" max="5388" width="15" style="2" customWidth="1"/>
    <col min="5389" max="5389" width="11" style="2" customWidth="1"/>
    <col min="5390" max="5390" width="12.42578125" style="2" customWidth="1"/>
    <col min="5391" max="5391" width="14.42578125" style="2" customWidth="1"/>
    <col min="5392" max="5392" width="11" style="2" customWidth="1"/>
    <col min="5393" max="5393" width="12.42578125" style="2" customWidth="1"/>
    <col min="5394" max="5394" width="15.42578125" style="2" customWidth="1"/>
    <col min="5395" max="5395" width="11" style="2" customWidth="1"/>
    <col min="5396" max="5396" width="12.42578125" style="2" customWidth="1"/>
    <col min="5397" max="5397" width="14.85546875" style="2" customWidth="1"/>
    <col min="5398" max="5398" width="11" style="2" customWidth="1"/>
    <col min="5399" max="5399" width="12.42578125" style="2" customWidth="1"/>
    <col min="5400" max="5400" width="14.42578125" style="2" customWidth="1"/>
    <col min="5401" max="5401" width="11" style="2" customWidth="1"/>
    <col min="5402" max="5633" width="9.140625" style="2"/>
    <col min="5634" max="5634" width="5.42578125" style="2" customWidth="1"/>
    <col min="5635" max="5635" width="45" style="2" customWidth="1"/>
    <col min="5636" max="5636" width="41" style="2" customWidth="1"/>
    <col min="5637" max="5637" width="30.42578125" style="2" customWidth="1"/>
    <col min="5638" max="5638" width="27.85546875" style="2" customWidth="1"/>
    <col min="5639" max="5639" width="28.42578125" style="2" customWidth="1"/>
    <col min="5640" max="5640" width="12.42578125" style="2" customWidth="1"/>
    <col min="5641" max="5641" width="14.85546875" style="2" customWidth="1"/>
    <col min="5642" max="5642" width="11" style="2" customWidth="1"/>
    <col min="5643" max="5643" width="12.42578125" style="2" customWidth="1"/>
    <col min="5644" max="5644" width="15" style="2" customWidth="1"/>
    <col min="5645" max="5645" width="11" style="2" customWidth="1"/>
    <col min="5646" max="5646" width="12.42578125" style="2" customWidth="1"/>
    <col min="5647" max="5647" width="14.42578125" style="2" customWidth="1"/>
    <col min="5648" max="5648" width="11" style="2" customWidth="1"/>
    <col min="5649" max="5649" width="12.42578125" style="2" customWidth="1"/>
    <col min="5650" max="5650" width="15.42578125" style="2" customWidth="1"/>
    <col min="5651" max="5651" width="11" style="2" customWidth="1"/>
    <col min="5652" max="5652" width="12.42578125" style="2" customWidth="1"/>
    <col min="5653" max="5653" width="14.85546875" style="2" customWidth="1"/>
    <col min="5654" max="5654" width="11" style="2" customWidth="1"/>
    <col min="5655" max="5655" width="12.42578125" style="2" customWidth="1"/>
    <col min="5656" max="5656" width="14.42578125" style="2" customWidth="1"/>
    <col min="5657" max="5657" width="11" style="2" customWidth="1"/>
    <col min="5658" max="5889" width="9.140625" style="2"/>
    <col min="5890" max="5890" width="5.42578125" style="2" customWidth="1"/>
    <col min="5891" max="5891" width="45" style="2" customWidth="1"/>
    <col min="5892" max="5892" width="41" style="2" customWidth="1"/>
    <col min="5893" max="5893" width="30.42578125" style="2" customWidth="1"/>
    <col min="5894" max="5894" width="27.85546875" style="2" customWidth="1"/>
    <col min="5895" max="5895" width="28.42578125" style="2" customWidth="1"/>
    <col min="5896" max="5896" width="12.42578125" style="2" customWidth="1"/>
    <col min="5897" max="5897" width="14.85546875" style="2" customWidth="1"/>
    <col min="5898" max="5898" width="11" style="2" customWidth="1"/>
    <col min="5899" max="5899" width="12.42578125" style="2" customWidth="1"/>
    <col min="5900" max="5900" width="15" style="2" customWidth="1"/>
    <col min="5901" max="5901" width="11" style="2" customWidth="1"/>
    <col min="5902" max="5902" width="12.42578125" style="2" customWidth="1"/>
    <col min="5903" max="5903" width="14.42578125" style="2" customWidth="1"/>
    <col min="5904" max="5904" width="11" style="2" customWidth="1"/>
    <col min="5905" max="5905" width="12.42578125" style="2" customWidth="1"/>
    <col min="5906" max="5906" width="15.42578125" style="2" customWidth="1"/>
    <col min="5907" max="5907" width="11" style="2" customWidth="1"/>
    <col min="5908" max="5908" width="12.42578125" style="2" customWidth="1"/>
    <col min="5909" max="5909" width="14.85546875" style="2" customWidth="1"/>
    <col min="5910" max="5910" width="11" style="2" customWidth="1"/>
    <col min="5911" max="5911" width="12.42578125" style="2" customWidth="1"/>
    <col min="5912" max="5912" width="14.42578125" style="2" customWidth="1"/>
    <col min="5913" max="5913" width="11" style="2" customWidth="1"/>
    <col min="5914" max="6145" width="9.140625" style="2"/>
    <col min="6146" max="6146" width="5.42578125" style="2" customWidth="1"/>
    <col min="6147" max="6147" width="45" style="2" customWidth="1"/>
    <col min="6148" max="6148" width="41" style="2" customWidth="1"/>
    <col min="6149" max="6149" width="30.42578125" style="2" customWidth="1"/>
    <col min="6150" max="6150" width="27.85546875" style="2" customWidth="1"/>
    <col min="6151" max="6151" width="28.42578125" style="2" customWidth="1"/>
    <col min="6152" max="6152" width="12.42578125" style="2" customWidth="1"/>
    <col min="6153" max="6153" width="14.85546875" style="2" customWidth="1"/>
    <col min="6154" max="6154" width="11" style="2" customWidth="1"/>
    <col min="6155" max="6155" width="12.42578125" style="2" customWidth="1"/>
    <col min="6156" max="6156" width="15" style="2" customWidth="1"/>
    <col min="6157" max="6157" width="11" style="2" customWidth="1"/>
    <col min="6158" max="6158" width="12.42578125" style="2" customWidth="1"/>
    <col min="6159" max="6159" width="14.42578125" style="2" customWidth="1"/>
    <col min="6160" max="6160" width="11" style="2" customWidth="1"/>
    <col min="6161" max="6161" width="12.42578125" style="2" customWidth="1"/>
    <col min="6162" max="6162" width="15.42578125" style="2" customWidth="1"/>
    <col min="6163" max="6163" width="11" style="2" customWidth="1"/>
    <col min="6164" max="6164" width="12.42578125" style="2" customWidth="1"/>
    <col min="6165" max="6165" width="14.85546875" style="2" customWidth="1"/>
    <col min="6166" max="6166" width="11" style="2" customWidth="1"/>
    <col min="6167" max="6167" width="12.42578125" style="2" customWidth="1"/>
    <col min="6168" max="6168" width="14.42578125" style="2" customWidth="1"/>
    <col min="6169" max="6169" width="11" style="2" customWidth="1"/>
    <col min="6170" max="6401" width="9.140625" style="2"/>
    <col min="6402" max="6402" width="5.42578125" style="2" customWidth="1"/>
    <col min="6403" max="6403" width="45" style="2" customWidth="1"/>
    <col min="6404" max="6404" width="41" style="2" customWidth="1"/>
    <col min="6405" max="6405" width="30.42578125" style="2" customWidth="1"/>
    <col min="6406" max="6406" width="27.85546875" style="2" customWidth="1"/>
    <col min="6407" max="6407" width="28.42578125" style="2" customWidth="1"/>
    <col min="6408" max="6408" width="12.42578125" style="2" customWidth="1"/>
    <col min="6409" max="6409" width="14.85546875" style="2" customWidth="1"/>
    <col min="6410" max="6410" width="11" style="2" customWidth="1"/>
    <col min="6411" max="6411" width="12.42578125" style="2" customWidth="1"/>
    <col min="6412" max="6412" width="15" style="2" customWidth="1"/>
    <col min="6413" max="6413" width="11" style="2" customWidth="1"/>
    <col min="6414" max="6414" width="12.42578125" style="2" customWidth="1"/>
    <col min="6415" max="6415" width="14.42578125" style="2" customWidth="1"/>
    <col min="6416" max="6416" width="11" style="2" customWidth="1"/>
    <col min="6417" max="6417" width="12.42578125" style="2" customWidth="1"/>
    <col min="6418" max="6418" width="15.42578125" style="2" customWidth="1"/>
    <col min="6419" max="6419" width="11" style="2" customWidth="1"/>
    <col min="6420" max="6420" width="12.42578125" style="2" customWidth="1"/>
    <col min="6421" max="6421" width="14.85546875" style="2" customWidth="1"/>
    <col min="6422" max="6422" width="11" style="2" customWidth="1"/>
    <col min="6423" max="6423" width="12.42578125" style="2" customWidth="1"/>
    <col min="6424" max="6424" width="14.42578125" style="2" customWidth="1"/>
    <col min="6425" max="6425" width="11" style="2" customWidth="1"/>
    <col min="6426" max="6657" width="9.140625" style="2"/>
    <col min="6658" max="6658" width="5.42578125" style="2" customWidth="1"/>
    <col min="6659" max="6659" width="45" style="2" customWidth="1"/>
    <col min="6660" max="6660" width="41" style="2" customWidth="1"/>
    <col min="6661" max="6661" width="30.42578125" style="2" customWidth="1"/>
    <col min="6662" max="6662" width="27.85546875" style="2" customWidth="1"/>
    <col min="6663" max="6663" width="28.42578125" style="2" customWidth="1"/>
    <col min="6664" max="6664" width="12.42578125" style="2" customWidth="1"/>
    <col min="6665" max="6665" width="14.85546875" style="2" customWidth="1"/>
    <col min="6666" max="6666" width="11" style="2" customWidth="1"/>
    <col min="6667" max="6667" width="12.42578125" style="2" customWidth="1"/>
    <col min="6668" max="6668" width="15" style="2" customWidth="1"/>
    <col min="6669" max="6669" width="11" style="2" customWidth="1"/>
    <col min="6670" max="6670" width="12.42578125" style="2" customWidth="1"/>
    <col min="6671" max="6671" width="14.42578125" style="2" customWidth="1"/>
    <col min="6672" max="6672" width="11" style="2" customWidth="1"/>
    <col min="6673" max="6673" width="12.42578125" style="2" customWidth="1"/>
    <col min="6674" max="6674" width="15.42578125" style="2" customWidth="1"/>
    <col min="6675" max="6675" width="11" style="2" customWidth="1"/>
    <col min="6676" max="6676" width="12.42578125" style="2" customWidth="1"/>
    <col min="6677" max="6677" width="14.85546875" style="2" customWidth="1"/>
    <col min="6678" max="6678" width="11" style="2" customWidth="1"/>
    <col min="6679" max="6679" width="12.42578125" style="2" customWidth="1"/>
    <col min="6680" max="6680" width="14.42578125" style="2" customWidth="1"/>
    <col min="6681" max="6681" width="11" style="2" customWidth="1"/>
    <col min="6682" max="6913" width="9.140625" style="2"/>
    <col min="6914" max="6914" width="5.42578125" style="2" customWidth="1"/>
    <col min="6915" max="6915" width="45" style="2" customWidth="1"/>
    <col min="6916" max="6916" width="41" style="2" customWidth="1"/>
    <col min="6917" max="6917" width="30.42578125" style="2" customWidth="1"/>
    <col min="6918" max="6918" width="27.85546875" style="2" customWidth="1"/>
    <col min="6919" max="6919" width="28.42578125" style="2" customWidth="1"/>
    <col min="6920" max="6920" width="12.42578125" style="2" customWidth="1"/>
    <col min="6921" max="6921" width="14.85546875" style="2" customWidth="1"/>
    <col min="6922" max="6922" width="11" style="2" customWidth="1"/>
    <col min="6923" max="6923" width="12.42578125" style="2" customWidth="1"/>
    <col min="6924" max="6924" width="15" style="2" customWidth="1"/>
    <col min="6925" max="6925" width="11" style="2" customWidth="1"/>
    <col min="6926" max="6926" width="12.42578125" style="2" customWidth="1"/>
    <col min="6927" max="6927" width="14.42578125" style="2" customWidth="1"/>
    <col min="6928" max="6928" width="11" style="2" customWidth="1"/>
    <col min="6929" max="6929" width="12.42578125" style="2" customWidth="1"/>
    <col min="6930" max="6930" width="15.42578125" style="2" customWidth="1"/>
    <col min="6931" max="6931" width="11" style="2" customWidth="1"/>
    <col min="6932" max="6932" width="12.42578125" style="2" customWidth="1"/>
    <col min="6933" max="6933" width="14.85546875" style="2" customWidth="1"/>
    <col min="6934" max="6934" width="11" style="2" customWidth="1"/>
    <col min="6935" max="6935" width="12.42578125" style="2" customWidth="1"/>
    <col min="6936" max="6936" width="14.42578125" style="2" customWidth="1"/>
    <col min="6937" max="6937" width="11" style="2" customWidth="1"/>
    <col min="6938" max="7169" width="9.140625" style="2"/>
    <col min="7170" max="7170" width="5.42578125" style="2" customWidth="1"/>
    <col min="7171" max="7171" width="45" style="2" customWidth="1"/>
    <col min="7172" max="7172" width="41" style="2" customWidth="1"/>
    <col min="7173" max="7173" width="30.42578125" style="2" customWidth="1"/>
    <col min="7174" max="7174" width="27.85546875" style="2" customWidth="1"/>
    <col min="7175" max="7175" width="28.42578125" style="2" customWidth="1"/>
    <col min="7176" max="7176" width="12.42578125" style="2" customWidth="1"/>
    <col min="7177" max="7177" width="14.85546875" style="2" customWidth="1"/>
    <col min="7178" max="7178" width="11" style="2" customWidth="1"/>
    <col min="7179" max="7179" width="12.42578125" style="2" customWidth="1"/>
    <col min="7180" max="7180" width="15" style="2" customWidth="1"/>
    <col min="7181" max="7181" width="11" style="2" customWidth="1"/>
    <col min="7182" max="7182" width="12.42578125" style="2" customWidth="1"/>
    <col min="7183" max="7183" width="14.42578125" style="2" customWidth="1"/>
    <col min="7184" max="7184" width="11" style="2" customWidth="1"/>
    <col min="7185" max="7185" width="12.42578125" style="2" customWidth="1"/>
    <col min="7186" max="7186" width="15.42578125" style="2" customWidth="1"/>
    <col min="7187" max="7187" width="11" style="2" customWidth="1"/>
    <col min="7188" max="7188" width="12.42578125" style="2" customWidth="1"/>
    <col min="7189" max="7189" width="14.85546875" style="2" customWidth="1"/>
    <col min="7190" max="7190" width="11" style="2" customWidth="1"/>
    <col min="7191" max="7191" width="12.42578125" style="2" customWidth="1"/>
    <col min="7192" max="7192" width="14.42578125" style="2" customWidth="1"/>
    <col min="7193" max="7193" width="11" style="2" customWidth="1"/>
    <col min="7194" max="7425" width="9.140625" style="2"/>
    <col min="7426" max="7426" width="5.42578125" style="2" customWidth="1"/>
    <col min="7427" max="7427" width="45" style="2" customWidth="1"/>
    <col min="7428" max="7428" width="41" style="2" customWidth="1"/>
    <col min="7429" max="7429" width="30.42578125" style="2" customWidth="1"/>
    <col min="7430" max="7430" width="27.85546875" style="2" customWidth="1"/>
    <col min="7431" max="7431" width="28.42578125" style="2" customWidth="1"/>
    <col min="7432" max="7432" width="12.42578125" style="2" customWidth="1"/>
    <col min="7433" max="7433" width="14.85546875" style="2" customWidth="1"/>
    <col min="7434" max="7434" width="11" style="2" customWidth="1"/>
    <col min="7435" max="7435" width="12.42578125" style="2" customWidth="1"/>
    <col min="7436" max="7436" width="15" style="2" customWidth="1"/>
    <col min="7437" max="7437" width="11" style="2" customWidth="1"/>
    <col min="7438" max="7438" width="12.42578125" style="2" customWidth="1"/>
    <col min="7439" max="7439" width="14.42578125" style="2" customWidth="1"/>
    <col min="7440" max="7440" width="11" style="2" customWidth="1"/>
    <col min="7441" max="7441" width="12.42578125" style="2" customWidth="1"/>
    <col min="7442" max="7442" width="15.42578125" style="2" customWidth="1"/>
    <col min="7443" max="7443" width="11" style="2" customWidth="1"/>
    <col min="7444" max="7444" width="12.42578125" style="2" customWidth="1"/>
    <col min="7445" max="7445" width="14.85546875" style="2" customWidth="1"/>
    <col min="7446" max="7446" width="11" style="2" customWidth="1"/>
    <col min="7447" max="7447" width="12.42578125" style="2" customWidth="1"/>
    <col min="7448" max="7448" width="14.42578125" style="2" customWidth="1"/>
    <col min="7449" max="7449" width="11" style="2" customWidth="1"/>
    <col min="7450" max="7681" width="9.140625" style="2"/>
    <col min="7682" max="7682" width="5.42578125" style="2" customWidth="1"/>
    <col min="7683" max="7683" width="45" style="2" customWidth="1"/>
    <col min="7684" max="7684" width="41" style="2" customWidth="1"/>
    <col min="7685" max="7685" width="30.42578125" style="2" customWidth="1"/>
    <col min="7686" max="7686" width="27.85546875" style="2" customWidth="1"/>
    <col min="7687" max="7687" width="28.42578125" style="2" customWidth="1"/>
    <col min="7688" max="7688" width="12.42578125" style="2" customWidth="1"/>
    <col min="7689" max="7689" width="14.85546875" style="2" customWidth="1"/>
    <col min="7690" max="7690" width="11" style="2" customWidth="1"/>
    <col min="7691" max="7691" width="12.42578125" style="2" customWidth="1"/>
    <col min="7692" max="7692" width="15" style="2" customWidth="1"/>
    <col min="7693" max="7693" width="11" style="2" customWidth="1"/>
    <col min="7694" max="7694" width="12.42578125" style="2" customWidth="1"/>
    <col min="7695" max="7695" width="14.42578125" style="2" customWidth="1"/>
    <col min="7696" max="7696" width="11" style="2" customWidth="1"/>
    <col min="7697" max="7697" width="12.42578125" style="2" customWidth="1"/>
    <col min="7698" max="7698" width="15.42578125" style="2" customWidth="1"/>
    <col min="7699" max="7699" width="11" style="2" customWidth="1"/>
    <col min="7700" max="7700" width="12.42578125" style="2" customWidth="1"/>
    <col min="7701" max="7701" width="14.85546875" style="2" customWidth="1"/>
    <col min="7702" max="7702" width="11" style="2" customWidth="1"/>
    <col min="7703" max="7703" width="12.42578125" style="2" customWidth="1"/>
    <col min="7704" max="7704" width="14.42578125" style="2" customWidth="1"/>
    <col min="7705" max="7705" width="11" style="2" customWidth="1"/>
    <col min="7706" max="7937" width="9.140625" style="2"/>
    <col min="7938" max="7938" width="5.42578125" style="2" customWidth="1"/>
    <col min="7939" max="7939" width="45" style="2" customWidth="1"/>
    <col min="7940" max="7940" width="41" style="2" customWidth="1"/>
    <col min="7941" max="7941" width="30.42578125" style="2" customWidth="1"/>
    <col min="7942" max="7942" width="27.85546875" style="2" customWidth="1"/>
    <col min="7943" max="7943" width="28.42578125" style="2" customWidth="1"/>
    <col min="7944" max="7944" width="12.42578125" style="2" customWidth="1"/>
    <col min="7945" max="7945" width="14.85546875" style="2" customWidth="1"/>
    <col min="7946" max="7946" width="11" style="2" customWidth="1"/>
    <col min="7947" max="7947" width="12.42578125" style="2" customWidth="1"/>
    <col min="7948" max="7948" width="15" style="2" customWidth="1"/>
    <col min="7949" max="7949" width="11" style="2" customWidth="1"/>
    <col min="7950" max="7950" width="12.42578125" style="2" customWidth="1"/>
    <col min="7951" max="7951" width="14.42578125" style="2" customWidth="1"/>
    <col min="7952" max="7952" width="11" style="2" customWidth="1"/>
    <col min="7953" max="7953" width="12.42578125" style="2" customWidth="1"/>
    <col min="7954" max="7954" width="15.42578125" style="2" customWidth="1"/>
    <col min="7955" max="7955" width="11" style="2" customWidth="1"/>
    <col min="7956" max="7956" width="12.42578125" style="2" customWidth="1"/>
    <col min="7957" max="7957" width="14.85546875" style="2" customWidth="1"/>
    <col min="7958" max="7958" width="11" style="2" customWidth="1"/>
    <col min="7959" max="7959" width="12.42578125" style="2" customWidth="1"/>
    <col min="7960" max="7960" width="14.42578125" style="2" customWidth="1"/>
    <col min="7961" max="7961" width="11" style="2" customWidth="1"/>
    <col min="7962" max="8193" width="9.140625" style="2"/>
    <col min="8194" max="8194" width="5.42578125" style="2" customWidth="1"/>
    <col min="8195" max="8195" width="45" style="2" customWidth="1"/>
    <col min="8196" max="8196" width="41" style="2" customWidth="1"/>
    <col min="8197" max="8197" width="30.42578125" style="2" customWidth="1"/>
    <col min="8198" max="8198" width="27.85546875" style="2" customWidth="1"/>
    <col min="8199" max="8199" width="28.42578125" style="2" customWidth="1"/>
    <col min="8200" max="8200" width="12.42578125" style="2" customWidth="1"/>
    <col min="8201" max="8201" width="14.85546875" style="2" customWidth="1"/>
    <col min="8202" max="8202" width="11" style="2" customWidth="1"/>
    <col min="8203" max="8203" width="12.42578125" style="2" customWidth="1"/>
    <col min="8204" max="8204" width="15" style="2" customWidth="1"/>
    <col min="8205" max="8205" width="11" style="2" customWidth="1"/>
    <col min="8206" max="8206" width="12.42578125" style="2" customWidth="1"/>
    <col min="8207" max="8207" width="14.42578125" style="2" customWidth="1"/>
    <col min="8208" max="8208" width="11" style="2" customWidth="1"/>
    <col min="8209" max="8209" width="12.42578125" style="2" customWidth="1"/>
    <col min="8210" max="8210" width="15.42578125" style="2" customWidth="1"/>
    <col min="8211" max="8211" width="11" style="2" customWidth="1"/>
    <col min="8212" max="8212" width="12.42578125" style="2" customWidth="1"/>
    <col min="8213" max="8213" width="14.85546875" style="2" customWidth="1"/>
    <col min="8214" max="8214" width="11" style="2" customWidth="1"/>
    <col min="8215" max="8215" width="12.42578125" style="2" customWidth="1"/>
    <col min="8216" max="8216" width="14.42578125" style="2" customWidth="1"/>
    <col min="8217" max="8217" width="11" style="2" customWidth="1"/>
    <col min="8218" max="8449" width="9.140625" style="2"/>
    <col min="8450" max="8450" width="5.42578125" style="2" customWidth="1"/>
    <col min="8451" max="8451" width="45" style="2" customWidth="1"/>
    <col min="8452" max="8452" width="41" style="2" customWidth="1"/>
    <col min="8453" max="8453" width="30.42578125" style="2" customWidth="1"/>
    <col min="8454" max="8454" width="27.85546875" style="2" customWidth="1"/>
    <col min="8455" max="8455" width="28.42578125" style="2" customWidth="1"/>
    <col min="8456" max="8456" width="12.42578125" style="2" customWidth="1"/>
    <col min="8457" max="8457" width="14.85546875" style="2" customWidth="1"/>
    <col min="8458" max="8458" width="11" style="2" customWidth="1"/>
    <col min="8459" max="8459" width="12.42578125" style="2" customWidth="1"/>
    <col min="8460" max="8460" width="15" style="2" customWidth="1"/>
    <col min="8461" max="8461" width="11" style="2" customWidth="1"/>
    <col min="8462" max="8462" width="12.42578125" style="2" customWidth="1"/>
    <col min="8463" max="8463" width="14.42578125" style="2" customWidth="1"/>
    <col min="8464" max="8464" width="11" style="2" customWidth="1"/>
    <col min="8465" max="8465" width="12.42578125" style="2" customWidth="1"/>
    <col min="8466" max="8466" width="15.42578125" style="2" customWidth="1"/>
    <col min="8467" max="8467" width="11" style="2" customWidth="1"/>
    <col min="8468" max="8468" width="12.42578125" style="2" customWidth="1"/>
    <col min="8469" max="8469" width="14.85546875" style="2" customWidth="1"/>
    <col min="8470" max="8470" width="11" style="2" customWidth="1"/>
    <col min="8471" max="8471" width="12.42578125" style="2" customWidth="1"/>
    <col min="8472" max="8472" width="14.42578125" style="2" customWidth="1"/>
    <col min="8473" max="8473" width="11" style="2" customWidth="1"/>
    <col min="8474" max="8705" width="9.140625" style="2"/>
    <col min="8706" max="8706" width="5.42578125" style="2" customWidth="1"/>
    <col min="8707" max="8707" width="45" style="2" customWidth="1"/>
    <col min="8708" max="8708" width="41" style="2" customWidth="1"/>
    <col min="8709" max="8709" width="30.42578125" style="2" customWidth="1"/>
    <col min="8710" max="8710" width="27.85546875" style="2" customWidth="1"/>
    <col min="8711" max="8711" width="28.42578125" style="2" customWidth="1"/>
    <col min="8712" max="8712" width="12.42578125" style="2" customWidth="1"/>
    <col min="8713" max="8713" width="14.85546875" style="2" customWidth="1"/>
    <col min="8714" max="8714" width="11" style="2" customWidth="1"/>
    <col min="8715" max="8715" width="12.42578125" style="2" customWidth="1"/>
    <col min="8716" max="8716" width="15" style="2" customWidth="1"/>
    <col min="8717" max="8717" width="11" style="2" customWidth="1"/>
    <col min="8718" max="8718" width="12.42578125" style="2" customWidth="1"/>
    <col min="8719" max="8719" width="14.42578125" style="2" customWidth="1"/>
    <col min="8720" max="8720" width="11" style="2" customWidth="1"/>
    <col min="8721" max="8721" width="12.42578125" style="2" customWidth="1"/>
    <col min="8722" max="8722" width="15.42578125" style="2" customWidth="1"/>
    <col min="8723" max="8723" width="11" style="2" customWidth="1"/>
    <col min="8724" max="8724" width="12.42578125" style="2" customWidth="1"/>
    <col min="8725" max="8725" width="14.85546875" style="2" customWidth="1"/>
    <col min="8726" max="8726" width="11" style="2" customWidth="1"/>
    <col min="8727" max="8727" width="12.42578125" style="2" customWidth="1"/>
    <col min="8728" max="8728" width="14.42578125" style="2" customWidth="1"/>
    <col min="8729" max="8729" width="11" style="2" customWidth="1"/>
    <col min="8730" max="8961" width="9.140625" style="2"/>
    <col min="8962" max="8962" width="5.42578125" style="2" customWidth="1"/>
    <col min="8963" max="8963" width="45" style="2" customWidth="1"/>
    <col min="8964" max="8964" width="41" style="2" customWidth="1"/>
    <col min="8965" max="8965" width="30.42578125" style="2" customWidth="1"/>
    <col min="8966" max="8966" width="27.85546875" style="2" customWidth="1"/>
    <col min="8967" max="8967" width="28.42578125" style="2" customWidth="1"/>
    <col min="8968" max="8968" width="12.42578125" style="2" customWidth="1"/>
    <col min="8969" max="8969" width="14.85546875" style="2" customWidth="1"/>
    <col min="8970" max="8970" width="11" style="2" customWidth="1"/>
    <col min="8971" max="8971" width="12.42578125" style="2" customWidth="1"/>
    <col min="8972" max="8972" width="15" style="2" customWidth="1"/>
    <col min="8973" max="8973" width="11" style="2" customWidth="1"/>
    <col min="8974" max="8974" width="12.42578125" style="2" customWidth="1"/>
    <col min="8975" max="8975" width="14.42578125" style="2" customWidth="1"/>
    <col min="8976" max="8976" width="11" style="2" customWidth="1"/>
    <col min="8977" max="8977" width="12.42578125" style="2" customWidth="1"/>
    <col min="8978" max="8978" width="15.42578125" style="2" customWidth="1"/>
    <col min="8979" max="8979" width="11" style="2" customWidth="1"/>
    <col min="8980" max="8980" width="12.42578125" style="2" customWidth="1"/>
    <col min="8981" max="8981" width="14.85546875" style="2" customWidth="1"/>
    <col min="8982" max="8982" width="11" style="2" customWidth="1"/>
    <col min="8983" max="8983" width="12.42578125" style="2" customWidth="1"/>
    <col min="8984" max="8984" width="14.42578125" style="2" customWidth="1"/>
    <col min="8985" max="8985" width="11" style="2" customWidth="1"/>
    <col min="8986" max="9217" width="9.140625" style="2"/>
    <col min="9218" max="9218" width="5.42578125" style="2" customWidth="1"/>
    <col min="9219" max="9219" width="45" style="2" customWidth="1"/>
    <col min="9220" max="9220" width="41" style="2" customWidth="1"/>
    <col min="9221" max="9221" width="30.42578125" style="2" customWidth="1"/>
    <col min="9222" max="9222" width="27.85546875" style="2" customWidth="1"/>
    <col min="9223" max="9223" width="28.42578125" style="2" customWidth="1"/>
    <col min="9224" max="9224" width="12.42578125" style="2" customWidth="1"/>
    <col min="9225" max="9225" width="14.85546875" style="2" customWidth="1"/>
    <col min="9226" max="9226" width="11" style="2" customWidth="1"/>
    <col min="9227" max="9227" width="12.42578125" style="2" customWidth="1"/>
    <col min="9228" max="9228" width="15" style="2" customWidth="1"/>
    <col min="9229" max="9229" width="11" style="2" customWidth="1"/>
    <col min="9230" max="9230" width="12.42578125" style="2" customWidth="1"/>
    <col min="9231" max="9231" width="14.42578125" style="2" customWidth="1"/>
    <col min="9232" max="9232" width="11" style="2" customWidth="1"/>
    <col min="9233" max="9233" width="12.42578125" style="2" customWidth="1"/>
    <col min="9234" max="9234" width="15.42578125" style="2" customWidth="1"/>
    <col min="9235" max="9235" width="11" style="2" customWidth="1"/>
    <col min="9236" max="9236" width="12.42578125" style="2" customWidth="1"/>
    <col min="9237" max="9237" width="14.85546875" style="2" customWidth="1"/>
    <col min="9238" max="9238" width="11" style="2" customWidth="1"/>
    <col min="9239" max="9239" width="12.42578125" style="2" customWidth="1"/>
    <col min="9240" max="9240" width="14.42578125" style="2" customWidth="1"/>
    <col min="9241" max="9241" width="11" style="2" customWidth="1"/>
    <col min="9242" max="9473" width="9.140625" style="2"/>
    <col min="9474" max="9474" width="5.42578125" style="2" customWidth="1"/>
    <col min="9475" max="9475" width="45" style="2" customWidth="1"/>
    <col min="9476" max="9476" width="41" style="2" customWidth="1"/>
    <col min="9477" max="9477" width="30.42578125" style="2" customWidth="1"/>
    <col min="9478" max="9478" width="27.85546875" style="2" customWidth="1"/>
    <col min="9479" max="9479" width="28.42578125" style="2" customWidth="1"/>
    <col min="9480" max="9480" width="12.42578125" style="2" customWidth="1"/>
    <col min="9481" max="9481" width="14.85546875" style="2" customWidth="1"/>
    <col min="9482" max="9482" width="11" style="2" customWidth="1"/>
    <col min="9483" max="9483" width="12.42578125" style="2" customWidth="1"/>
    <col min="9484" max="9484" width="15" style="2" customWidth="1"/>
    <col min="9485" max="9485" width="11" style="2" customWidth="1"/>
    <col min="9486" max="9486" width="12.42578125" style="2" customWidth="1"/>
    <col min="9487" max="9487" width="14.42578125" style="2" customWidth="1"/>
    <col min="9488" max="9488" width="11" style="2" customWidth="1"/>
    <col min="9489" max="9489" width="12.42578125" style="2" customWidth="1"/>
    <col min="9490" max="9490" width="15.42578125" style="2" customWidth="1"/>
    <col min="9491" max="9491" width="11" style="2" customWidth="1"/>
    <col min="9492" max="9492" width="12.42578125" style="2" customWidth="1"/>
    <col min="9493" max="9493" width="14.85546875" style="2" customWidth="1"/>
    <col min="9494" max="9494" width="11" style="2" customWidth="1"/>
    <col min="9495" max="9495" width="12.42578125" style="2" customWidth="1"/>
    <col min="9496" max="9496" width="14.42578125" style="2" customWidth="1"/>
    <col min="9497" max="9497" width="11" style="2" customWidth="1"/>
    <col min="9498" max="9729" width="9.140625" style="2"/>
    <col min="9730" max="9730" width="5.42578125" style="2" customWidth="1"/>
    <col min="9731" max="9731" width="45" style="2" customWidth="1"/>
    <col min="9732" max="9732" width="41" style="2" customWidth="1"/>
    <col min="9733" max="9733" width="30.42578125" style="2" customWidth="1"/>
    <col min="9734" max="9734" width="27.85546875" style="2" customWidth="1"/>
    <col min="9735" max="9735" width="28.42578125" style="2" customWidth="1"/>
    <col min="9736" max="9736" width="12.42578125" style="2" customWidth="1"/>
    <col min="9737" max="9737" width="14.85546875" style="2" customWidth="1"/>
    <col min="9738" max="9738" width="11" style="2" customWidth="1"/>
    <col min="9739" max="9739" width="12.42578125" style="2" customWidth="1"/>
    <col min="9740" max="9740" width="15" style="2" customWidth="1"/>
    <col min="9741" max="9741" width="11" style="2" customWidth="1"/>
    <col min="9742" max="9742" width="12.42578125" style="2" customWidth="1"/>
    <col min="9743" max="9743" width="14.42578125" style="2" customWidth="1"/>
    <col min="9744" max="9744" width="11" style="2" customWidth="1"/>
    <col min="9745" max="9745" width="12.42578125" style="2" customWidth="1"/>
    <col min="9746" max="9746" width="15.42578125" style="2" customWidth="1"/>
    <col min="9747" max="9747" width="11" style="2" customWidth="1"/>
    <col min="9748" max="9748" width="12.42578125" style="2" customWidth="1"/>
    <col min="9749" max="9749" width="14.85546875" style="2" customWidth="1"/>
    <col min="9750" max="9750" width="11" style="2" customWidth="1"/>
    <col min="9751" max="9751" width="12.42578125" style="2" customWidth="1"/>
    <col min="9752" max="9752" width="14.42578125" style="2" customWidth="1"/>
    <col min="9753" max="9753" width="11" style="2" customWidth="1"/>
    <col min="9754" max="9985" width="9.140625" style="2"/>
    <col min="9986" max="9986" width="5.42578125" style="2" customWidth="1"/>
    <col min="9987" max="9987" width="45" style="2" customWidth="1"/>
    <col min="9988" max="9988" width="41" style="2" customWidth="1"/>
    <col min="9989" max="9989" width="30.42578125" style="2" customWidth="1"/>
    <col min="9990" max="9990" width="27.85546875" style="2" customWidth="1"/>
    <col min="9991" max="9991" width="28.42578125" style="2" customWidth="1"/>
    <col min="9992" max="9992" width="12.42578125" style="2" customWidth="1"/>
    <col min="9993" max="9993" width="14.85546875" style="2" customWidth="1"/>
    <col min="9994" max="9994" width="11" style="2" customWidth="1"/>
    <col min="9995" max="9995" width="12.42578125" style="2" customWidth="1"/>
    <col min="9996" max="9996" width="15" style="2" customWidth="1"/>
    <col min="9997" max="9997" width="11" style="2" customWidth="1"/>
    <col min="9998" max="9998" width="12.42578125" style="2" customWidth="1"/>
    <col min="9999" max="9999" width="14.42578125" style="2" customWidth="1"/>
    <col min="10000" max="10000" width="11" style="2" customWidth="1"/>
    <col min="10001" max="10001" width="12.42578125" style="2" customWidth="1"/>
    <col min="10002" max="10002" width="15.42578125" style="2" customWidth="1"/>
    <col min="10003" max="10003" width="11" style="2" customWidth="1"/>
    <col min="10004" max="10004" width="12.42578125" style="2" customWidth="1"/>
    <col min="10005" max="10005" width="14.85546875" style="2" customWidth="1"/>
    <col min="10006" max="10006" width="11" style="2" customWidth="1"/>
    <col min="10007" max="10007" width="12.42578125" style="2" customWidth="1"/>
    <col min="10008" max="10008" width="14.42578125" style="2" customWidth="1"/>
    <col min="10009" max="10009" width="11" style="2" customWidth="1"/>
    <col min="10010" max="10241" width="9.140625" style="2"/>
    <col min="10242" max="10242" width="5.42578125" style="2" customWidth="1"/>
    <col min="10243" max="10243" width="45" style="2" customWidth="1"/>
    <col min="10244" max="10244" width="41" style="2" customWidth="1"/>
    <col min="10245" max="10245" width="30.42578125" style="2" customWidth="1"/>
    <col min="10246" max="10246" width="27.85546875" style="2" customWidth="1"/>
    <col min="10247" max="10247" width="28.42578125" style="2" customWidth="1"/>
    <col min="10248" max="10248" width="12.42578125" style="2" customWidth="1"/>
    <col min="10249" max="10249" width="14.85546875" style="2" customWidth="1"/>
    <col min="10250" max="10250" width="11" style="2" customWidth="1"/>
    <col min="10251" max="10251" width="12.42578125" style="2" customWidth="1"/>
    <col min="10252" max="10252" width="15" style="2" customWidth="1"/>
    <col min="10253" max="10253" width="11" style="2" customWidth="1"/>
    <col min="10254" max="10254" width="12.42578125" style="2" customWidth="1"/>
    <col min="10255" max="10255" width="14.42578125" style="2" customWidth="1"/>
    <col min="10256" max="10256" width="11" style="2" customWidth="1"/>
    <col min="10257" max="10257" width="12.42578125" style="2" customWidth="1"/>
    <col min="10258" max="10258" width="15.42578125" style="2" customWidth="1"/>
    <col min="10259" max="10259" width="11" style="2" customWidth="1"/>
    <col min="10260" max="10260" width="12.42578125" style="2" customWidth="1"/>
    <col min="10261" max="10261" width="14.85546875" style="2" customWidth="1"/>
    <col min="10262" max="10262" width="11" style="2" customWidth="1"/>
    <col min="10263" max="10263" width="12.42578125" style="2" customWidth="1"/>
    <col min="10264" max="10264" width="14.42578125" style="2" customWidth="1"/>
    <col min="10265" max="10265" width="11" style="2" customWidth="1"/>
    <col min="10266" max="10497" width="9.140625" style="2"/>
    <col min="10498" max="10498" width="5.42578125" style="2" customWidth="1"/>
    <col min="10499" max="10499" width="45" style="2" customWidth="1"/>
    <col min="10500" max="10500" width="41" style="2" customWidth="1"/>
    <col min="10501" max="10501" width="30.42578125" style="2" customWidth="1"/>
    <col min="10502" max="10502" width="27.85546875" style="2" customWidth="1"/>
    <col min="10503" max="10503" width="28.42578125" style="2" customWidth="1"/>
    <col min="10504" max="10504" width="12.42578125" style="2" customWidth="1"/>
    <col min="10505" max="10505" width="14.85546875" style="2" customWidth="1"/>
    <col min="10506" max="10506" width="11" style="2" customWidth="1"/>
    <col min="10507" max="10507" width="12.42578125" style="2" customWidth="1"/>
    <col min="10508" max="10508" width="15" style="2" customWidth="1"/>
    <col min="10509" max="10509" width="11" style="2" customWidth="1"/>
    <col min="10510" max="10510" width="12.42578125" style="2" customWidth="1"/>
    <col min="10511" max="10511" width="14.42578125" style="2" customWidth="1"/>
    <col min="10512" max="10512" width="11" style="2" customWidth="1"/>
    <col min="10513" max="10513" width="12.42578125" style="2" customWidth="1"/>
    <col min="10514" max="10514" width="15.42578125" style="2" customWidth="1"/>
    <col min="10515" max="10515" width="11" style="2" customWidth="1"/>
    <col min="10516" max="10516" width="12.42578125" style="2" customWidth="1"/>
    <col min="10517" max="10517" width="14.85546875" style="2" customWidth="1"/>
    <col min="10518" max="10518" width="11" style="2" customWidth="1"/>
    <col min="10519" max="10519" width="12.42578125" style="2" customWidth="1"/>
    <col min="10520" max="10520" width="14.42578125" style="2" customWidth="1"/>
    <col min="10521" max="10521" width="11" style="2" customWidth="1"/>
    <col min="10522" max="10753" width="9.140625" style="2"/>
    <col min="10754" max="10754" width="5.42578125" style="2" customWidth="1"/>
    <col min="10755" max="10755" width="45" style="2" customWidth="1"/>
    <col min="10756" max="10756" width="41" style="2" customWidth="1"/>
    <col min="10757" max="10757" width="30.42578125" style="2" customWidth="1"/>
    <col min="10758" max="10758" width="27.85546875" style="2" customWidth="1"/>
    <col min="10759" max="10759" width="28.42578125" style="2" customWidth="1"/>
    <col min="10760" max="10760" width="12.42578125" style="2" customWidth="1"/>
    <col min="10761" max="10761" width="14.85546875" style="2" customWidth="1"/>
    <col min="10762" max="10762" width="11" style="2" customWidth="1"/>
    <col min="10763" max="10763" width="12.42578125" style="2" customWidth="1"/>
    <col min="10764" max="10764" width="15" style="2" customWidth="1"/>
    <col min="10765" max="10765" width="11" style="2" customWidth="1"/>
    <col min="10766" max="10766" width="12.42578125" style="2" customWidth="1"/>
    <col min="10767" max="10767" width="14.42578125" style="2" customWidth="1"/>
    <col min="10768" max="10768" width="11" style="2" customWidth="1"/>
    <col min="10769" max="10769" width="12.42578125" style="2" customWidth="1"/>
    <col min="10770" max="10770" width="15.42578125" style="2" customWidth="1"/>
    <col min="10771" max="10771" width="11" style="2" customWidth="1"/>
    <col min="10772" max="10772" width="12.42578125" style="2" customWidth="1"/>
    <col min="10773" max="10773" width="14.85546875" style="2" customWidth="1"/>
    <col min="10774" max="10774" width="11" style="2" customWidth="1"/>
    <col min="10775" max="10775" width="12.42578125" style="2" customWidth="1"/>
    <col min="10776" max="10776" width="14.42578125" style="2" customWidth="1"/>
    <col min="10777" max="10777" width="11" style="2" customWidth="1"/>
    <col min="10778" max="11009" width="9.140625" style="2"/>
    <col min="11010" max="11010" width="5.42578125" style="2" customWidth="1"/>
    <col min="11011" max="11011" width="45" style="2" customWidth="1"/>
    <col min="11012" max="11012" width="41" style="2" customWidth="1"/>
    <col min="11013" max="11013" width="30.42578125" style="2" customWidth="1"/>
    <col min="11014" max="11014" width="27.85546875" style="2" customWidth="1"/>
    <col min="11015" max="11015" width="28.42578125" style="2" customWidth="1"/>
    <col min="11016" max="11016" width="12.42578125" style="2" customWidth="1"/>
    <col min="11017" max="11017" width="14.85546875" style="2" customWidth="1"/>
    <col min="11018" max="11018" width="11" style="2" customWidth="1"/>
    <col min="11019" max="11019" width="12.42578125" style="2" customWidth="1"/>
    <col min="11020" max="11020" width="15" style="2" customWidth="1"/>
    <col min="11021" max="11021" width="11" style="2" customWidth="1"/>
    <col min="11022" max="11022" width="12.42578125" style="2" customWidth="1"/>
    <col min="11023" max="11023" width="14.42578125" style="2" customWidth="1"/>
    <col min="11024" max="11024" width="11" style="2" customWidth="1"/>
    <col min="11025" max="11025" width="12.42578125" style="2" customWidth="1"/>
    <col min="11026" max="11026" width="15.42578125" style="2" customWidth="1"/>
    <col min="11027" max="11027" width="11" style="2" customWidth="1"/>
    <col min="11028" max="11028" width="12.42578125" style="2" customWidth="1"/>
    <col min="11029" max="11029" width="14.85546875" style="2" customWidth="1"/>
    <col min="11030" max="11030" width="11" style="2" customWidth="1"/>
    <col min="11031" max="11031" width="12.42578125" style="2" customWidth="1"/>
    <col min="11032" max="11032" width="14.42578125" style="2" customWidth="1"/>
    <col min="11033" max="11033" width="11" style="2" customWidth="1"/>
    <col min="11034" max="11265" width="9.140625" style="2"/>
    <col min="11266" max="11266" width="5.42578125" style="2" customWidth="1"/>
    <col min="11267" max="11267" width="45" style="2" customWidth="1"/>
    <col min="11268" max="11268" width="41" style="2" customWidth="1"/>
    <col min="11269" max="11269" width="30.42578125" style="2" customWidth="1"/>
    <col min="11270" max="11270" width="27.85546875" style="2" customWidth="1"/>
    <col min="11271" max="11271" width="28.42578125" style="2" customWidth="1"/>
    <col min="11272" max="11272" width="12.42578125" style="2" customWidth="1"/>
    <col min="11273" max="11273" width="14.85546875" style="2" customWidth="1"/>
    <col min="11274" max="11274" width="11" style="2" customWidth="1"/>
    <col min="11275" max="11275" width="12.42578125" style="2" customWidth="1"/>
    <col min="11276" max="11276" width="15" style="2" customWidth="1"/>
    <col min="11277" max="11277" width="11" style="2" customWidth="1"/>
    <col min="11278" max="11278" width="12.42578125" style="2" customWidth="1"/>
    <col min="11279" max="11279" width="14.42578125" style="2" customWidth="1"/>
    <col min="11280" max="11280" width="11" style="2" customWidth="1"/>
    <col min="11281" max="11281" width="12.42578125" style="2" customWidth="1"/>
    <col min="11282" max="11282" width="15.42578125" style="2" customWidth="1"/>
    <col min="11283" max="11283" width="11" style="2" customWidth="1"/>
    <col min="11284" max="11284" width="12.42578125" style="2" customWidth="1"/>
    <col min="11285" max="11285" width="14.85546875" style="2" customWidth="1"/>
    <col min="11286" max="11286" width="11" style="2" customWidth="1"/>
    <col min="11287" max="11287" width="12.42578125" style="2" customWidth="1"/>
    <col min="11288" max="11288" width="14.42578125" style="2" customWidth="1"/>
    <col min="11289" max="11289" width="11" style="2" customWidth="1"/>
    <col min="11290" max="11521" width="9.140625" style="2"/>
    <col min="11522" max="11522" width="5.42578125" style="2" customWidth="1"/>
    <col min="11523" max="11523" width="45" style="2" customWidth="1"/>
    <col min="11524" max="11524" width="41" style="2" customWidth="1"/>
    <col min="11525" max="11525" width="30.42578125" style="2" customWidth="1"/>
    <col min="11526" max="11526" width="27.85546875" style="2" customWidth="1"/>
    <col min="11527" max="11527" width="28.42578125" style="2" customWidth="1"/>
    <col min="11528" max="11528" width="12.42578125" style="2" customWidth="1"/>
    <col min="11529" max="11529" width="14.85546875" style="2" customWidth="1"/>
    <col min="11530" max="11530" width="11" style="2" customWidth="1"/>
    <col min="11531" max="11531" width="12.42578125" style="2" customWidth="1"/>
    <col min="11532" max="11532" width="15" style="2" customWidth="1"/>
    <col min="11533" max="11533" width="11" style="2" customWidth="1"/>
    <col min="11534" max="11534" width="12.42578125" style="2" customWidth="1"/>
    <col min="11535" max="11535" width="14.42578125" style="2" customWidth="1"/>
    <col min="11536" max="11536" width="11" style="2" customWidth="1"/>
    <col min="11537" max="11537" width="12.42578125" style="2" customWidth="1"/>
    <col min="11538" max="11538" width="15.42578125" style="2" customWidth="1"/>
    <col min="11539" max="11539" width="11" style="2" customWidth="1"/>
    <col min="11540" max="11540" width="12.42578125" style="2" customWidth="1"/>
    <col min="11541" max="11541" width="14.85546875" style="2" customWidth="1"/>
    <col min="11542" max="11542" width="11" style="2" customWidth="1"/>
    <col min="11543" max="11543" width="12.42578125" style="2" customWidth="1"/>
    <col min="11544" max="11544" width="14.42578125" style="2" customWidth="1"/>
    <col min="11545" max="11545" width="11" style="2" customWidth="1"/>
    <col min="11546" max="11777" width="9.140625" style="2"/>
    <col min="11778" max="11778" width="5.42578125" style="2" customWidth="1"/>
    <col min="11779" max="11779" width="45" style="2" customWidth="1"/>
    <col min="11780" max="11780" width="41" style="2" customWidth="1"/>
    <col min="11781" max="11781" width="30.42578125" style="2" customWidth="1"/>
    <col min="11782" max="11782" width="27.85546875" style="2" customWidth="1"/>
    <col min="11783" max="11783" width="28.42578125" style="2" customWidth="1"/>
    <col min="11784" max="11784" width="12.42578125" style="2" customWidth="1"/>
    <col min="11785" max="11785" width="14.85546875" style="2" customWidth="1"/>
    <col min="11786" max="11786" width="11" style="2" customWidth="1"/>
    <col min="11787" max="11787" width="12.42578125" style="2" customWidth="1"/>
    <col min="11788" max="11788" width="15" style="2" customWidth="1"/>
    <col min="11789" max="11789" width="11" style="2" customWidth="1"/>
    <col min="11790" max="11790" width="12.42578125" style="2" customWidth="1"/>
    <col min="11791" max="11791" width="14.42578125" style="2" customWidth="1"/>
    <col min="11792" max="11792" width="11" style="2" customWidth="1"/>
    <col min="11793" max="11793" width="12.42578125" style="2" customWidth="1"/>
    <col min="11794" max="11794" width="15.42578125" style="2" customWidth="1"/>
    <col min="11795" max="11795" width="11" style="2" customWidth="1"/>
    <col min="11796" max="11796" width="12.42578125" style="2" customWidth="1"/>
    <col min="11797" max="11797" width="14.85546875" style="2" customWidth="1"/>
    <col min="11798" max="11798" width="11" style="2" customWidth="1"/>
    <col min="11799" max="11799" width="12.42578125" style="2" customWidth="1"/>
    <col min="11800" max="11800" width="14.42578125" style="2" customWidth="1"/>
    <col min="11801" max="11801" width="11" style="2" customWidth="1"/>
    <col min="11802" max="12033" width="9.140625" style="2"/>
    <col min="12034" max="12034" width="5.42578125" style="2" customWidth="1"/>
    <col min="12035" max="12035" width="45" style="2" customWidth="1"/>
    <col min="12036" max="12036" width="41" style="2" customWidth="1"/>
    <col min="12037" max="12037" width="30.42578125" style="2" customWidth="1"/>
    <col min="12038" max="12038" width="27.85546875" style="2" customWidth="1"/>
    <col min="12039" max="12039" width="28.42578125" style="2" customWidth="1"/>
    <col min="12040" max="12040" width="12.42578125" style="2" customWidth="1"/>
    <col min="12041" max="12041" width="14.85546875" style="2" customWidth="1"/>
    <col min="12042" max="12042" width="11" style="2" customWidth="1"/>
    <col min="12043" max="12043" width="12.42578125" style="2" customWidth="1"/>
    <col min="12044" max="12044" width="15" style="2" customWidth="1"/>
    <col min="12045" max="12045" width="11" style="2" customWidth="1"/>
    <col min="12046" max="12046" width="12.42578125" style="2" customWidth="1"/>
    <col min="12047" max="12047" width="14.42578125" style="2" customWidth="1"/>
    <col min="12048" max="12048" width="11" style="2" customWidth="1"/>
    <col min="12049" max="12049" width="12.42578125" style="2" customWidth="1"/>
    <col min="12050" max="12050" width="15.42578125" style="2" customWidth="1"/>
    <col min="12051" max="12051" width="11" style="2" customWidth="1"/>
    <col min="12052" max="12052" width="12.42578125" style="2" customWidth="1"/>
    <col min="12053" max="12053" width="14.85546875" style="2" customWidth="1"/>
    <col min="12054" max="12054" width="11" style="2" customWidth="1"/>
    <col min="12055" max="12055" width="12.42578125" style="2" customWidth="1"/>
    <col min="12056" max="12056" width="14.42578125" style="2" customWidth="1"/>
    <col min="12057" max="12057" width="11" style="2" customWidth="1"/>
    <col min="12058" max="12289" width="9.140625" style="2"/>
    <col min="12290" max="12290" width="5.42578125" style="2" customWidth="1"/>
    <col min="12291" max="12291" width="45" style="2" customWidth="1"/>
    <col min="12292" max="12292" width="41" style="2" customWidth="1"/>
    <col min="12293" max="12293" width="30.42578125" style="2" customWidth="1"/>
    <col min="12294" max="12294" width="27.85546875" style="2" customWidth="1"/>
    <col min="12295" max="12295" width="28.42578125" style="2" customWidth="1"/>
    <col min="12296" max="12296" width="12.42578125" style="2" customWidth="1"/>
    <col min="12297" max="12297" width="14.85546875" style="2" customWidth="1"/>
    <col min="12298" max="12298" width="11" style="2" customWidth="1"/>
    <col min="12299" max="12299" width="12.42578125" style="2" customWidth="1"/>
    <col min="12300" max="12300" width="15" style="2" customWidth="1"/>
    <col min="12301" max="12301" width="11" style="2" customWidth="1"/>
    <col min="12302" max="12302" width="12.42578125" style="2" customWidth="1"/>
    <col min="12303" max="12303" width="14.42578125" style="2" customWidth="1"/>
    <col min="12304" max="12304" width="11" style="2" customWidth="1"/>
    <col min="12305" max="12305" width="12.42578125" style="2" customWidth="1"/>
    <col min="12306" max="12306" width="15.42578125" style="2" customWidth="1"/>
    <col min="12307" max="12307" width="11" style="2" customWidth="1"/>
    <col min="12308" max="12308" width="12.42578125" style="2" customWidth="1"/>
    <col min="12309" max="12309" width="14.85546875" style="2" customWidth="1"/>
    <col min="12310" max="12310" width="11" style="2" customWidth="1"/>
    <col min="12311" max="12311" width="12.42578125" style="2" customWidth="1"/>
    <col min="12312" max="12312" width="14.42578125" style="2" customWidth="1"/>
    <col min="12313" max="12313" width="11" style="2" customWidth="1"/>
    <col min="12314" max="12545" width="9.140625" style="2"/>
    <col min="12546" max="12546" width="5.42578125" style="2" customWidth="1"/>
    <col min="12547" max="12547" width="45" style="2" customWidth="1"/>
    <col min="12548" max="12548" width="41" style="2" customWidth="1"/>
    <col min="12549" max="12549" width="30.42578125" style="2" customWidth="1"/>
    <col min="12550" max="12550" width="27.85546875" style="2" customWidth="1"/>
    <col min="12551" max="12551" width="28.42578125" style="2" customWidth="1"/>
    <col min="12552" max="12552" width="12.42578125" style="2" customWidth="1"/>
    <col min="12553" max="12553" width="14.85546875" style="2" customWidth="1"/>
    <col min="12554" max="12554" width="11" style="2" customWidth="1"/>
    <col min="12555" max="12555" width="12.42578125" style="2" customWidth="1"/>
    <col min="12556" max="12556" width="15" style="2" customWidth="1"/>
    <col min="12557" max="12557" width="11" style="2" customWidth="1"/>
    <col min="12558" max="12558" width="12.42578125" style="2" customWidth="1"/>
    <col min="12559" max="12559" width="14.42578125" style="2" customWidth="1"/>
    <col min="12560" max="12560" width="11" style="2" customWidth="1"/>
    <col min="12561" max="12561" width="12.42578125" style="2" customWidth="1"/>
    <col min="12562" max="12562" width="15.42578125" style="2" customWidth="1"/>
    <col min="12563" max="12563" width="11" style="2" customWidth="1"/>
    <col min="12564" max="12564" width="12.42578125" style="2" customWidth="1"/>
    <col min="12565" max="12565" width="14.85546875" style="2" customWidth="1"/>
    <col min="12566" max="12566" width="11" style="2" customWidth="1"/>
    <col min="12567" max="12567" width="12.42578125" style="2" customWidth="1"/>
    <col min="12568" max="12568" width="14.42578125" style="2" customWidth="1"/>
    <col min="12569" max="12569" width="11" style="2" customWidth="1"/>
    <col min="12570" max="12801" width="9.140625" style="2"/>
    <col min="12802" max="12802" width="5.42578125" style="2" customWidth="1"/>
    <col min="12803" max="12803" width="45" style="2" customWidth="1"/>
    <col min="12804" max="12804" width="41" style="2" customWidth="1"/>
    <col min="12805" max="12805" width="30.42578125" style="2" customWidth="1"/>
    <col min="12806" max="12806" width="27.85546875" style="2" customWidth="1"/>
    <col min="12807" max="12807" width="28.42578125" style="2" customWidth="1"/>
    <col min="12808" max="12808" width="12.42578125" style="2" customWidth="1"/>
    <col min="12809" max="12809" width="14.85546875" style="2" customWidth="1"/>
    <col min="12810" max="12810" width="11" style="2" customWidth="1"/>
    <col min="12811" max="12811" width="12.42578125" style="2" customWidth="1"/>
    <col min="12812" max="12812" width="15" style="2" customWidth="1"/>
    <col min="12813" max="12813" width="11" style="2" customWidth="1"/>
    <col min="12814" max="12814" width="12.42578125" style="2" customWidth="1"/>
    <col min="12815" max="12815" width="14.42578125" style="2" customWidth="1"/>
    <col min="12816" max="12816" width="11" style="2" customWidth="1"/>
    <col min="12817" max="12817" width="12.42578125" style="2" customWidth="1"/>
    <col min="12818" max="12818" width="15.42578125" style="2" customWidth="1"/>
    <col min="12819" max="12819" width="11" style="2" customWidth="1"/>
    <col min="12820" max="12820" width="12.42578125" style="2" customWidth="1"/>
    <col min="12821" max="12821" width="14.85546875" style="2" customWidth="1"/>
    <col min="12822" max="12822" width="11" style="2" customWidth="1"/>
    <col min="12823" max="12823" width="12.42578125" style="2" customWidth="1"/>
    <col min="12824" max="12824" width="14.42578125" style="2" customWidth="1"/>
    <col min="12825" max="12825" width="11" style="2" customWidth="1"/>
    <col min="12826" max="13057" width="9.140625" style="2"/>
    <col min="13058" max="13058" width="5.42578125" style="2" customWidth="1"/>
    <col min="13059" max="13059" width="45" style="2" customWidth="1"/>
    <col min="13060" max="13060" width="41" style="2" customWidth="1"/>
    <col min="13061" max="13061" width="30.42578125" style="2" customWidth="1"/>
    <col min="13062" max="13062" width="27.85546875" style="2" customWidth="1"/>
    <col min="13063" max="13063" width="28.42578125" style="2" customWidth="1"/>
    <col min="13064" max="13064" width="12.42578125" style="2" customWidth="1"/>
    <col min="13065" max="13065" width="14.85546875" style="2" customWidth="1"/>
    <col min="13066" max="13066" width="11" style="2" customWidth="1"/>
    <col min="13067" max="13067" width="12.42578125" style="2" customWidth="1"/>
    <col min="13068" max="13068" width="15" style="2" customWidth="1"/>
    <col min="13069" max="13069" width="11" style="2" customWidth="1"/>
    <col min="13070" max="13070" width="12.42578125" style="2" customWidth="1"/>
    <col min="13071" max="13071" width="14.42578125" style="2" customWidth="1"/>
    <col min="13072" max="13072" width="11" style="2" customWidth="1"/>
    <col min="13073" max="13073" width="12.42578125" style="2" customWidth="1"/>
    <col min="13074" max="13074" width="15.42578125" style="2" customWidth="1"/>
    <col min="13075" max="13075" width="11" style="2" customWidth="1"/>
    <col min="13076" max="13076" width="12.42578125" style="2" customWidth="1"/>
    <col min="13077" max="13077" width="14.85546875" style="2" customWidth="1"/>
    <col min="13078" max="13078" width="11" style="2" customWidth="1"/>
    <col min="13079" max="13079" width="12.42578125" style="2" customWidth="1"/>
    <col min="13080" max="13080" width="14.42578125" style="2" customWidth="1"/>
    <col min="13081" max="13081" width="11" style="2" customWidth="1"/>
    <col min="13082" max="13313" width="9.140625" style="2"/>
    <col min="13314" max="13314" width="5.42578125" style="2" customWidth="1"/>
    <col min="13315" max="13315" width="45" style="2" customWidth="1"/>
    <col min="13316" max="13316" width="41" style="2" customWidth="1"/>
    <col min="13317" max="13317" width="30.42578125" style="2" customWidth="1"/>
    <col min="13318" max="13318" width="27.85546875" style="2" customWidth="1"/>
    <col min="13319" max="13319" width="28.42578125" style="2" customWidth="1"/>
    <col min="13320" max="13320" width="12.42578125" style="2" customWidth="1"/>
    <col min="13321" max="13321" width="14.85546875" style="2" customWidth="1"/>
    <col min="13322" max="13322" width="11" style="2" customWidth="1"/>
    <col min="13323" max="13323" width="12.42578125" style="2" customWidth="1"/>
    <col min="13324" max="13324" width="15" style="2" customWidth="1"/>
    <col min="13325" max="13325" width="11" style="2" customWidth="1"/>
    <col min="13326" max="13326" width="12.42578125" style="2" customWidth="1"/>
    <col min="13327" max="13327" width="14.42578125" style="2" customWidth="1"/>
    <col min="13328" max="13328" width="11" style="2" customWidth="1"/>
    <col min="13329" max="13329" width="12.42578125" style="2" customWidth="1"/>
    <col min="13330" max="13330" width="15.42578125" style="2" customWidth="1"/>
    <col min="13331" max="13331" width="11" style="2" customWidth="1"/>
    <col min="13332" max="13332" width="12.42578125" style="2" customWidth="1"/>
    <col min="13333" max="13333" width="14.85546875" style="2" customWidth="1"/>
    <col min="13334" max="13334" width="11" style="2" customWidth="1"/>
    <col min="13335" max="13335" width="12.42578125" style="2" customWidth="1"/>
    <col min="13336" max="13336" width="14.42578125" style="2" customWidth="1"/>
    <col min="13337" max="13337" width="11" style="2" customWidth="1"/>
    <col min="13338" max="13569" width="9.140625" style="2"/>
    <col min="13570" max="13570" width="5.42578125" style="2" customWidth="1"/>
    <col min="13571" max="13571" width="45" style="2" customWidth="1"/>
    <col min="13572" max="13572" width="41" style="2" customWidth="1"/>
    <col min="13573" max="13573" width="30.42578125" style="2" customWidth="1"/>
    <col min="13574" max="13574" width="27.85546875" style="2" customWidth="1"/>
    <col min="13575" max="13575" width="28.42578125" style="2" customWidth="1"/>
    <col min="13576" max="13576" width="12.42578125" style="2" customWidth="1"/>
    <col min="13577" max="13577" width="14.85546875" style="2" customWidth="1"/>
    <col min="13578" max="13578" width="11" style="2" customWidth="1"/>
    <col min="13579" max="13579" width="12.42578125" style="2" customWidth="1"/>
    <col min="13580" max="13580" width="15" style="2" customWidth="1"/>
    <col min="13581" max="13581" width="11" style="2" customWidth="1"/>
    <col min="13582" max="13582" width="12.42578125" style="2" customWidth="1"/>
    <col min="13583" max="13583" width="14.42578125" style="2" customWidth="1"/>
    <col min="13584" max="13584" width="11" style="2" customWidth="1"/>
    <col min="13585" max="13585" width="12.42578125" style="2" customWidth="1"/>
    <col min="13586" max="13586" width="15.42578125" style="2" customWidth="1"/>
    <col min="13587" max="13587" width="11" style="2" customWidth="1"/>
    <col min="13588" max="13588" width="12.42578125" style="2" customWidth="1"/>
    <col min="13589" max="13589" width="14.85546875" style="2" customWidth="1"/>
    <col min="13590" max="13590" width="11" style="2" customWidth="1"/>
    <col min="13591" max="13591" width="12.42578125" style="2" customWidth="1"/>
    <col min="13592" max="13592" width="14.42578125" style="2" customWidth="1"/>
    <col min="13593" max="13593" width="11" style="2" customWidth="1"/>
    <col min="13594" max="13825" width="9.140625" style="2"/>
    <col min="13826" max="13826" width="5.42578125" style="2" customWidth="1"/>
    <col min="13827" max="13827" width="45" style="2" customWidth="1"/>
    <col min="13828" max="13828" width="41" style="2" customWidth="1"/>
    <col min="13829" max="13829" width="30.42578125" style="2" customWidth="1"/>
    <col min="13830" max="13830" width="27.85546875" style="2" customWidth="1"/>
    <col min="13831" max="13831" width="28.42578125" style="2" customWidth="1"/>
    <col min="13832" max="13832" width="12.42578125" style="2" customWidth="1"/>
    <col min="13833" max="13833" width="14.85546875" style="2" customWidth="1"/>
    <col min="13834" max="13834" width="11" style="2" customWidth="1"/>
    <col min="13835" max="13835" width="12.42578125" style="2" customWidth="1"/>
    <col min="13836" max="13836" width="15" style="2" customWidth="1"/>
    <col min="13837" max="13837" width="11" style="2" customWidth="1"/>
    <col min="13838" max="13838" width="12.42578125" style="2" customWidth="1"/>
    <col min="13839" max="13839" width="14.42578125" style="2" customWidth="1"/>
    <col min="13840" max="13840" width="11" style="2" customWidth="1"/>
    <col min="13841" max="13841" width="12.42578125" style="2" customWidth="1"/>
    <col min="13842" max="13842" width="15.42578125" style="2" customWidth="1"/>
    <col min="13843" max="13843" width="11" style="2" customWidth="1"/>
    <col min="13844" max="13844" width="12.42578125" style="2" customWidth="1"/>
    <col min="13845" max="13845" width="14.85546875" style="2" customWidth="1"/>
    <col min="13846" max="13846" width="11" style="2" customWidth="1"/>
    <col min="13847" max="13847" width="12.42578125" style="2" customWidth="1"/>
    <col min="13848" max="13848" width="14.42578125" style="2" customWidth="1"/>
    <col min="13849" max="13849" width="11" style="2" customWidth="1"/>
    <col min="13850" max="14081" width="9.140625" style="2"/>
    <col min="14082" max="14082" width="5.42578125" style="2" customWidth="1"/>
    <col min="14083" max="14083" width="45" style="2" customWidth="1"/>
    <col min="14084" max="14084" width="41" style="2" customWidth="1"/>
    <col min="14085" max="14085" width="30.42578125" style="2" customWidth="1"/>
    <col min="14086" max="14086" width="27.85546875" style="2" customWidth="1"/>
    <col min="14087" max="14087" width="28.42578125" style="2" customWidth="1"/>
    <col min="14088" max="14088" width="12.42578125" style="2" customWidth="1"/>
    <col min="14089" max="14089" width="14.85546875" style="2" customWidth="1"/>
    <col min="14090" max="14090" width="11" style="2" customWidth="1"/>
    <col min="14091" max="14091" width="12.42578125" style="2" customWidth="1"/>
    <col min="14092" max="14092" width="15" style="2" customWidth="1"/>
    <col min="14093" max="14093" width="11" style="2" customWidth="1"/>
    <col min="14094" max="14094" width="12.42578125" style="2" customWidth="1"/>
    <col min="14095" max="14095" width="14.42578125" style="2" customWidth="1"/>
    <col min="14096" max="14096" width="11" style="2" customWidth="1"/>
    <col min="14097" max="14097" width="12.42578125" style="2" customWidth="1"/>
    <col min="14098" max="14098" width="15.42578125" style="2" customWidth="1"/>
    <col min="14099" max="14099" width="11" style="2" customWidth="1"/>
    <col min="14100" max="14100" width="12.42578125" style="2" customWidth="1"/>
    <col min="14101" max="14101" width="14.85546875" style="2" customWidth="1"/>
    <col min="14102" max="14102" width="11" style="2" customWidth="1"/>
    <col min="14103" max="14103" width="12.42578125" style="2" customWidth="1"/>
    <col min="14104" max="14104" width="14.42578125" style="2" customWidth="1"/>
    <col min="14105" max="14105" width="11" style="2" customWidth="1"/>
    <col min="14106" max="14337" width="9.140625" style="2"/>
    <col min="14338" max="14338" width="5.42578125" style="2" customWidth="1"/>
    <col min="14339" max="14339" width="45" style="2" customWidth="1"/>
    <col min="14340" max="14340" width="41" style="2" customWidth="1"/>
    <col min="14341" max="14341" width="30.42578125" style="2" customWidth="1"/>
    <col min="14342" max="14342" width="27.85546875" style="2" customWidth="1"/>
    <col min="14343" max="14343" width="28.42578125" style="2" customWidth="1"/>
    <col min="14344" max="14344" width="12.42578125" style="2" customWidth="1"/>
    <col min="14345" max="14345" width="14.85546875" style="2" customWidth="1"/>
    <col min="14346" max="14346" width="11" style="2" customWidth="1"/>
    <col min="14347" max="14347" width="12.42578125" style="2" customWidth="1"/>
    <col min="14348" max="14348" width="15" style="2" customWidth="1"/>
    <col min="14349" max="14349" width="11" style="2" customWidth="1"/>
    <col min="14350" max="14350" width="12.42578125" style="2" customWidth="1"/>
    <col min="14351" max="14351" width="14.42578125" style="2" customWidth="1"/>
    <col min="14352" max="14352" width="11" style="2" customWidth="1"/>
    <col min="14353" max="14353" width="12.42578125" style="2" customWidth="1"/>
    <col min="14354" max="14354" width="15.42578125" style="2" customWidth="1"/>
    <col min="14355" max="14355" width="11" style="2" customWidth="1"/>
    <col min="14356" max="14356" width="12.42578125" style="2" customWidth="1"/>
    <col min="14357" max="14357" width="14.85546875" style="2" customWidth="1"/>
    <col min="14358" max="14358" width="11" style="2" customWidth="1"/>
    <col min="14359" max="14359" width="12.42578125" style="2" customWidth="1"/>
    <col min="14360" max="14360" width="14.42578125" style="2" customWidth="1"/>
    <col min="14361" max="14361" width="11" style="2" customWidth="1"/>
    <col min="14362" max="14593" width="9.140625" style="2"/>
    <col min="14594" max="14594" width="5.42578125" style="2" customWidth="1"/>
    <col min="14595" max="14595" width="45" style="2" customWidth="1"/>
    <col min="14596" max="14596" width="41" style="2" customWidth="1"/>
    <col min="14597" max="14597" width="30.42578125" style="2" customWidth="1"/>
    <col min="14598" max="14598" width="27.85546875" style="2" customWidth="1"/>
    <col min="14599" max="14599" width="28.42578125" style="2" customWidth="1"/>
    <col min="14600" max="14600" width="12.42578125" style="2" customWidth="1"/>
    <col min="14601" max="14601" width="14.85546875" style="2" customWidth="1"/>
    <col min="14602" max="14602" width="11" style="2" customWidth="1"/>
    <col min="14603" max="14603" width="12.42578125" style="2" customWidth="1"/>
    <col min="14604" max="14604" width="15" style="2" customWidth="1"/>
    <col min="14605" max="14605" width="11" style="2" customWidth="1"/>
    <col min="14606" max="14606" width="12.42578125" style="2" customWidth="1"/>
    <col min="14607" max="14607" width="14.42578125" style="2" customWidth="1"/>
    <col min="14608" max="14608" width="11" style="2" customWidth="1"/>
    <col min="14609" max="14609" width="12.42578125" style="2" customWidth="1"/>
    <col min="14610" max="14610" width="15.42578125" style="2" customWidth="1"/>
    <col min="14611" max="14611" width="11" style="2" customWidth="1"/>
    <col min="14612" max="14612" width="12.42578125" style="2" customWidth="1"/>
    <col min="14613" max="14613" width="14.85546875" style="2" customWidth="1"/>
    <col min="14614" max="14614" width="11" style="2" customWidth="1"/>
    <col min="14615" max="14615" width="12.42578125" style="2" customWidth="1"/>
    <col min="14616" max="14616" width="14.42578125" style="2" customWidth="1"/>
    <col min="14617" max="14617" width="11" style="2" customWidth="1"/>
    <col min="14618" max="14849" width="9.140625" style="2"/>
    <col min="14850" max="14850" width="5.42578125" style="2" customWidth="1"/>
    <col min="14851" max="14851" width="45" style="2" customWidth="1"/>
    <col min="14852" max="14852" width="41" style="2" customWidth="1"/>
    <col min="14853" max="14853" width="30.42578125" style="2" customWidth="1"/>
    <col min="14854" max="14854" width="27.85546875" style="2" customWidth="1"/>
    <col min="14855" max="14855" width="28.42578125" style="2" customWidth="1"/>
    <col min="14856" max="14856" width="12.42578125" style="2" customWidth="1"/>
    <col min="14857" max="14857" width="14.85546875" style="2" customWidth="1"/>
    <col min="14858" max="14858" width="11" style="2" customWidth="1"/>
    <col min="14859" max="14859" width="12.42578125" style="2" customWidth="1"/>
    <col min="14860" max="14860" width="15" style="2" customWidth="1"/>
    <col min="14861" max="14861" width="11" style="2" customWidth="1"/>
    <col min="14862" max="14862" width="12.42578125" style="2" customWidth="1"/>
    <col min="14863" max="14863" width="14.42578125" style="2" customWidth="1"/>
    <col min="14864" max="14864" width="11" style="2" customWidth="1"/>
    <col min="14865" max="14865" width="12.42578125" style="2" customWidth="1"/>
    <col min="14866" max="14866" width="15.42578125" style="2" customWidth="1"/>
    <col min="14867" max="14867" width="11" style="2" customWidth="1"/>
    <col min="14868" max="14868" width="12.42578125" style="2" customWidth="1"/>
    <col min="14869" max="14869" width="14.85546875" style="2" customWidth="1"/>
    <col min="14870" max="14870" width="11" style="2" customWidth="1"/>
    <col min="14871" max="14871" width="12.42578125" style="2" customWidth="1"/>
    <col min="14872" max="14872" width="14.42578125" style="2" customWidth="1"/>
    <col min="14873" max="14873" width="11" style="2" customWidth="1"/>
    <col min="14874" max="15105" width="9.140625" style="2"/>
    <col min="15106" max="15106" width="5.42578125" style="2" customWidth="1"/>
    <col min="15107" max="15107" width="45" style="2" customWidth="1"/>
    <col min="15108" max="15108" width="41" style="2" customWidth="1"/>
    <col min="15109" max="15109" width="30.42578125" style="2" customWidth="1"/>
    <col min="15110" max="15110" width="27.85546875" style="2" customWidth="1"/>
    <col min="15111" max="15111" width="28.42578125" style="2" customWidth="1"/>
    <col min="15112" max="15112" width="12.42578125" style="2" customWidth="1"/>
    <col min="15113" max="15113" width="14.85546875" style="2" customWidth="1"/>
    <col min="15114" max="15114" width="11" style="2" customWidth="1"/>
    <col min="15115" max="15115" width="12.42578125" style="2" customWidth="1"/>
    <col min="15116" max="15116" width="15" style="2" customWidth="1"/>
    <col min="15117" max="15117" width="11" style="2" customWidth="1"/>
    <col min="15118" max="15118" width="12.42578125" style="2" customWidth="1"/>
    <col min="15119" max="15119" width="14.42578125" style="2" customWidth="1"/>
    <col min="15120" max="15120" width="11" style="2" customWidth="1"/>
    <col min="15121" max="15121" width="12.42578125" style="2" customWidth="1"/>
    <col min="15122" max="15122" width="15.42578125" style="2" customWidth="1"/>
    <col min="15123" max="15123" width="11" style="2" customWidth="1"/>
    <col min="15124" max="15124" width="12.42578125" style="2" customWidth="1"/>
    <col min="15125" max="15125" width="14.85546875" style="2" customWidth="1"/>
    <col min="15126" max="15126" width="11" style="2" customWidth="1"/>
    <col min="15127" max="15127" width="12.42578125" style="2" customWidth="1"/>
    <col min="15128" max="15128" width="14.42578125" style="2" customWidth="1"/>
    <col min="15129" max="15129" width="11" style="2" customWidth="1"/>
    <col min="15130" max="15361" width="9.140625" style="2"/>
    <col min="15362" max="15362" width="5.42578125" style="2" customWidth="1"/>
    <col min="15363" max="15363" width="45" style="2" customWidth="1"/>
    <col min="15364" max="15364" width="41" style="2" customWidth="1"/>
    <col min="15365" max="15365" width="30.42578125" style="2" customWidth="1"/>
    <col min="15366" max="15366" width="27.85546875" style="2" customWidth="1"/>
    <col min="15367" max="15367" width="28.42578125" style="2" customWidth="1"/>
    <col min="15368" max="15368" width="12.42578125" style="2" customWidth="1"/>
    <col min="15369" max="15369" width="14.85546875" style="2" customWidth="1"/>
    <col min="15370" max="15370" width="11" style="2" customWidth="1"/>
    <col min="15371" max="15371" width="12.42578125" style="2" customWidth="1"/>
    <col min="15372" max="15372" width="15" style="2" customWidth="1"/>
    <col min="15373" max="15373" width="11" style="2" customWidth="1"/>
    <col min="15374" max="15374" width="12.42578125" style="2" customWidth="1"/>
    <col min="15375" max="15375" width="14.42578125" style="2" customWidth="1"/>
    <col min="15376" max="15376" width="11" style="2" customWidth="1"/>
    <col min="15377" max="15377" width="12.42578125" style="2" customWidth="1"/>
    <col min="15378" max="15378" width="15.42578125" style="2" customWidth="1"/>
    <col min="15379" max="15379" width="11" style="2" customWidth="1"/>
    <col min="15380" max="15380" width="12.42578125" style="2" customWidth="1"/>
    <col min="15381" max="15381" width="14.85546875" style="2" customWidth="1"/>
    <col min="15382" max="15382" width="11" style="2" customWidth="1"/>
    <col min="15383" max="15383" width="12.42578125" style="2" customWidth="1"/>
    <col min="15384" max="15384" width="14.42578125" style="2" customWidth="1"/>
    <col min="15385" max="15385" width="11" style="2" customWidth="1"/>
    <col min="15386" max="15617" width="9.140625" style="2"/>
    <col min="15618" max="15618" width="5.42578125" style="2" customWidth="1"/>
    <col min="15619" max="15619" width="45" style="2" customWidth="1"/>
    <col min="15620" max="15620" width="41" style="2" customWidth="1"/>
    <col min="15621" max="15621" width="30.42578125" style="2" customWidth="1"/>
    <col min="15622" max="15622" width="27.85546875" style="2" customWidth="1"/>
    <col min="15623" max="15623" width="28.42578125" style="2" customWidth="1"/>
    <col min="15624" max="15624" width="12.42578125" style="2" customWidth="1"/>
    <col min="15625" max="15625" width="14.85546875" style="2" customWidth="1"/>
    <col min="15626" max="15626" width="11" style="2" customWidth="1"/>
    <col min="15627" max="15627" width="12.42578125" style="2" customWidth="1"/>
    <col min="15628" max="15628" width="15" style="2" customWidth="1"/>
    <col min="15629" max="15629" width="11" style="2" customWidth="1"/>
    <col min="15630" max="15630" width="12.42578125" style="2" customWidth="1"/>
    <col min="15631" max="15631" width="14.42578125" style="2" customWidth="1"/>
    <col min="15632" max="15632" width="11" style="2" customWidth="1"/>
    <col min="15633" max="15633" width="12.42578125" style="2" customWidth="1"/>
    <col min="15634" max="15634" width="15.42578125" style="2" customWidth="1"/>
    <col min="15635" max="15635" width="11" style="2" customWidth="1"/>
    <col min="15636" max="15636" width="12.42578125" style="2" customWidth="1"/>
    <col min="15637" max="15637" width="14.85546875" style="2" customWidth="1"/>
    <col min="15638" max="15638" width="11" style="2" customWidth="1"/>
    <col min="15639" max="15639" width="12.42578125" style="2" customWidth="1"/>
    <col min="15640" max="15640" width="14.42578125" style="2" customWidth="1"/>
    <col min="15641" max="15641" width="11" style="2" customWidth="1"/>
    <col min="15642" max="15873" width="9.140625" style="2"/>
    <col min="15874" max="15874" width="5.42578125" style="2" customWidth="1"/>
    <col min="15875" max="15875" width="45" style="2" customWidth="1"/>
    <col min="15876" max="15876" width="41" style="2" customWidth="1"/>
    <col min="15877" max="15877" width="30.42578125" style="2" customWidth="1"/>
    <col min="15878" max="15878" width="27.85546875" style="2" customWidth="1"/>
    <col min="15879" max="15879" width="28.42578125" style="2" customWidth="1"/>
    <col min="15880" max="15880" width="12.42578125" style="2" customWidth="1"/>
    <col min="15881" max="15881" width="14.85546875" style="2" customWidth="1"/>
    <col min="15882" max="15882" width="11" style="2" customWidth="1"/>
    <col min="15883" max="15883" width="12.42578125" style="2" customWidth="1"/>
    <col min="15884" max="15884" width="15" style="2" customWidth="1"/>
    <col min="15885" max="15885" width="11" style="2" customWidth="1"/>
    <col min="15886" max="15886" width="12.42578125" style="2" customWidth="1"/>
    <col min="15887" max="15887" width="14.42578125" style="2" customWidth="1"/>
    <col min="15888" max="15888" width="11" style="2" customWidth="1"/>
    <col min="15889" max="15889" width="12.42578125" style="2" customWidth="1"/>
    <col min="15890" max="15890" width="15.42578125" style="2" customWidth="1"/>
    <col min="15891" max="15891" width="11" style="2" customWidth="1"/>
    <col min="15892" max="15892" width="12.42578125" style="2" customWidth="1"/>
    <col min="15893" max="15893" width="14.85546875" style="2" customWidth="1"/>
    <col min="15894" max="15894" width="11" style="2" customWidth="1"/>
    <col min="15895" max="15895" width="12.42578125" style="2" customWidth="1"/>
    <col min="15896" max="15896" width="14.42578125" style="2" customWidth="1"/>
    <col min="15897" max="15897" width="11" style="2" customWidth="1"/>
    <col min="15898" max="16129" width="9.140625" style="2"/>
    <col min="16130" max="16130" width="5.42578125" style="2" customWidth="1"/>
    <col min="16131" max="16131" width="45" style="2" customWidth="1"/>
    <col min="16132" max="16132" width="41" style="2" customWidth="1"/>
    <col min="16133" max="16133" width="30.42578125" style="2" customWidth="1"/>
    <col min="16134" max="16134" width="27.85546875" style="2" customWidth="1"/>
    <col min="16135" max="16135" width="28.42578125" style="2" customWidth="1"/>
    <col min="16136" max="16136" width="12.42578125" style="2" customWidth="1"/>
    <col min="16137" max="16137" width="14.85546875" style="2" customWidth="1"/>
    <col min="16138" max="16138" width="11" style="2" customWidth="1"/>
    <col min="16139" max="16139" width="12.42578125" style="2" customWidth="1"/>
    <col min="16140" max="16140" width="15" style="2" customWidth="1"/>
    <col min="16141" max="16141" width="11" style="2" customWidth="1"/>
    <col min="16142" max="16142" width="12.42578125" style="2" customWidth="1"/>
    <col min="16143" max="16143" width="14.42578125" style="2" customWidth="1"/>
    <col min="16144" max="16144" width="11" style="2" customWidth="1"/>
    <col min="16145" max="16145" width="12.42578125" style="2" customWidth="1"/>
    <col min="16146" max="16146" width="15.42578125" style="2" customWidth="1"/>
    <col min="16147" max="16147" width="11" style="2" customWidth="1"/>
    <col min="16148" max="16148" width="12.42578125" style="2" customWidth="1"/>
    <col min="16149" max="16149" width="14.85546875" style="2" customWidth="1"/>
    <col min="16150" max="16150" width="11" style="2" customWidth="1"/>
    <col min="16151" max="16151" width="12.42578125" style="2" customWidth="1"/>
    <col min="16152" max="16152" width="14.42578125" style="2" customWidth="1"/>
    <col min="16153" max="16153" width="11" style="2" customWidth="1"/>
    <col min="16154" max="16384" width="9.140625" style="2"/>
  </cols>
  <sheetData>
    <row r="1" spans="1:25" ht="15.6">
      <c r="A1" s="77" t="s">
        <v>5</v>
      </c>
    </row>
    <row r="2" spans="1:25" ht="15.6">
      <c r="A2" s="7" t="s">
        <v>43</v>
      </c>
      <c r="D2" s="27" t="s">
        <v>44</v>
      </c>
      <c r="E2" s="148" t="s">
        <v>45</v>
      </c>
      <c r="F2" s="149"/>
      <c r="G2" s="149"/>
      <c r="H2" s="150"/>
    </row>
    <row r="3" spans="1:25">
      <c r="A3" s="8" t="s">
        <v>1</v>
      </c>
      <c r="D3" s="11"/>
      <c r="E3" s="151" t="s">
        <v>20</v>
      </c>
      <c r="F3" s="151"/>
      <c r="G3" s="151"/>
      <c r="H3" s="151"/>
    </row>
    <row r="4" spans="1:25">
      <c r="A4" s="9" t="s">
        <v>31</v>
      </c>
    </row>
    <row r="6" spans="1:25" ht="56.25" customHeight="1">
      <c r="B6" s="152" t="s">
        <v>46</v>
      </c>
      <c r="C6" s="152"/>
      <c r="D6" s="152"/>
      <c r="E6" s="152"/>
      <c r="F6" s="152"/>
      <c r="G6" s="152"/>
      <c r="H6" s="28"/>
      <c r="I6" s="28"/>
      <c r="J6" s="28"/>
      <c r="K6" s="28"/>
      <c r="L6" s="28"/>
      <c r="M6" s="28"/>
      <c r="N6" s="28"/>
      <c r="O6" s="28"/>
      <c r="P6" s="28"/>
      <c r="Q6" s="28"/>
      <c r="R6" s="28"/>
      <c r="S6" s="28"/>
      <c r="T6" s="28"/>
      <c r="U6" s="28"/>
      <c r="V6" s="28"/>
      <c r="W6" s="28"/>
      <c r="X6" s="28"/>
      <c r="Y6" s="28"/>
    </row>
    <row r="7" spans="1:25">
      <c r="B7" s="28"/>
      <c r="C7" s="28"/>
      <c r="D7" s="28"/>
      <c r="E7" s="28"/>
      <c r="G7" s="29"/>
      <c r="H7" s="11"/>
      <c r="I7" s="11"/>
      <c r="J7" s="11"/>
      <c r="K7" s="11"/>
      <c r="L7" s="11"/>
      <c r="M7" s="11"/>
      <c r="N7" s="11"/>
      <c r="O7" s="11"/>
      <c r="P7" s="11"/>
      <c r="Q7" s="11"/>
      <c r="R7" s="11"/>
      <c r="S7" s="11"/>
      <c r="T7" s="11"/>
      <c r="U7" s="11"/>
      <c r="V7" s="11"/>
      <c r="W7" s="11"/>
      <c r="X7" s="11"/>
      <c r="Y7" s="11"/>
    </row>
    <row r="8" spans="1:25">
      <c r="B8" s="30" t="s">
        <v>47</v>
      </c>
      <c r="C8" s="30"/>
      <c r="D8" s="9"/>
      <c r="E8" s="9"/>
      <c r="F8" s="9"/>
      <c r="G8" s="9"/>
      <c r="H8" s="11"/>
      <c r="I8" s="11"/>
      <c r="J8" s="11"/>
      <c r="K8" s="11"/>
      <c r="L8" s="11"/>
      <c r="M8" s="11"/>
      <c r="N8" s="11"/>
      <c r="O8" s="11"/>
      <c r="P8" s="11"/>
      <c r="Q8" s="11"/>
      <c r="R8" s="11"/>
      <c r="S8" s="11"/>
      <c r="T8" s="11"/>
      <c r="U8" s="11"/>
      <c r="V8" s="11"/>
      <c r="W8" s="11"/>
      <c r="X8" s="11"/>
      <c r="Y8" s="11"/>
    </row>
    <row r="9" spans="1:25" ht="13.5" customHeight="1" thickBot="1">
      <c r="B9" s="31"/>
      <c r="C9" s="31"/>
      <c r="D9" s="31"/>
      <c r="E9" s="31"/>
      <c r="F9" s="31"/>
      <c r="G9" s="31"/>
    </row>
    <row r="10" spans="1:25" ht="39">
      <c r="B10" s="32" t="s">
        <v>48</v>
      </c>
      <c r="C10" s="89" t="s">
        <v>49</v>
      </c>
      <c r="D10" s="32" t="s">
        <v>50</v>
      </c>
      <c r="E10" s="33" t="s">
        <v>51</v>
      </c>
      <c r="F10" s="34" t="s">
        <v>52</v>
      </c>
      <c r="G10" s="32" t="s">
        <v>53</v>
      </c>
      <c r="H10" s="35" t="s">
        <v>54</v>
      </c>
    </row>
    <row r="11" spans="1:25" ht="51" customHeight="1">
      <c r="B11" s="36" t="s">
        <v>55</v>
      </c>
      <c r="C11" s="36" t="s">
        <v>56</v>
      </c>
      <c r="D11" s="37" t="s">
        <v>57</v>
      </c>
      <c r="E11" s="38" t="s">
        <v>58</v>
      </c>
      <c r="F11" s="38" t="s">
        <v>59</v>
      </c>
      <c r="G11" s="39" t="s">
        <v>60</v>
      </c>
      <c r="H11" s="40">
        <v>35</v>
      </c>
      <c r="I11" s="41"/>
    </row>
    <row r="12" spans="1:25" ht="266.10000000000002">
      <c r="B12" s="42" t="s">
        <v>61</v>
      </c>
      <c r="C12" s="42" t="s">
        <v>56</v>
      </c>
      <c r="D12" s="43" t="s">
        <v>62</v>
      </c>
      <c r="E12" s="44" t="s">
        <v>63</v>
      </c>
      <c r="F12" s="44" t="s">
        <v>64</v>
      </c>
      <c r="G12" s="45" t="s">
        <v>65</v>
      </c>
      <c r="H12" s="46">
        <v>168</v>
      </c>
    </row>
    <row r="13" spans="1:25" ht="37.5">
      <c r="B13" s="42" t="s">
        <v>66</v>
      </c>
      <c r="C13" s="42" t="s">
        <v>56</v>
      </c>
      <c r="D13" s="123" t="s">
        <v>67</v>
      </c>
      <c r="E13" s="124" t="s">
        <v>68</v>
      </c>
      <c r="F13" s="124" t="s">
        <v>69</v>
      </c>
      <c r="G13" s="125" t="s">
        <v>60</v>
      </c>
      <c r="H13" s="46">
        <v>37</v>
      </c>
    </row>
    <row r="14" spans="1:25" ht="99.95">
      <c r="B14" s="42" t="s">
        <v>70</v>
      </c>
      <c r="C14" s="42" t="s">
        <v>56</v>
      </c>
      <c r="D14" s="123" t="s">
        <v>71</v>
      </c>
      <c r="E14" s="124" t="s">
        <v>72</v>
      </c>
      <c r="F14" s="124" t="s">
        <v>64</v>
      </c>
      <c r="G14" s="125" t="s">
        <v>60</v>
      </c>
      <c r="H14" s="46">
        <v>147</v>
      </c>
    </row>
    <row r="15" spans="1:25" ht="75">
      <c r="B15" s="42" t="s">
        <v>73</v>
      </c>
      <c r="C15" s="42" t="s">
        <v>56</v>
      </c>
      <c r="D15" s="123" t="s">
        <v>74</v>
      </c>
      <c r="E15" s="124" t="s">
        <v>72</v>
      </c>
      <c r="F15" s="124" t="s">
        <v>64</v>
      </c>
      <c r="G15" s="125" t="s">
        <v>60</v>
      </c>
      <c r="H15" s="46">
        <v>147</v>
      </c>
    </row>
    <row r="16" spans="1:25" ht="99.95">
      <c r="B16" s="42" t="s">
        <v>75</v>
      </c>
      <c r="C16" s="42" t="s">
        <v>56</v>
      </c>
      <c r="D16" s="123" t="s">
        <v>76</v>
      </c>
      <c r="E16" s="124" t="s">
        <v>72</v>
      </c>
      <c r="F16" s="124" t="s">
        <v>64</v>
      </c>
      <c r="G16" s="125" t="s">
        <v>60</v>
      </c>
      <c r="H16" s="46">
        <v>147</v>
      </c>
    </row>
    <row r="17" spans="2:8" ht="98.1">
      <c r="B17" s="42" t="s">
        <v>77</v>
      </c>
      <c r="C17" s="42" t="s">
        <v>56</v>
      </c>
      <c r="D17" s="43" t="s">
        <v>78</v>
      </c>
      <c r="E17" s="124" t="s">
        <v>72</v>
      </c>
      <c r="F17" s="124" t="s">
        <v>64</v>
      </c>
      <c r="G17" s="125" t="s">
        <v>60</v>
      </c>
      <c r="H17" s="46">
        <v>147</v>
      </c>
    </row>
    <row r="18" spans="2:8" ht="98.1">
      <c r="B18" s="42" t="s">
        <v>79</v>
      </c>
      <c r="C18" s="42" t="s">
        <v>56</v>
      </c>
      <c r="D18" s="43" t="s">
        <v>80</v>
      </c>
      <c r="E18" s="124" t="s">
        <v>72</v>
      </c>
      <c r="F18" s="124" t="s">
        <v>64</v>
      </c>
      <c r="G18" s="125" t="s">
        <v>60</v>
      </c>
      <c r="H18" s="46">
        <v>147</v>
      </c>
    </row>
    <row r="19" spans="2:8" ht="87.6">
      <c r="B19" s="42" t="s">
        <v>81</v>
      </c>
      <c r="C19" s="42" t="s">
        <v>56</v>
      </c>
      <c r="D19" s="123" t="s">
        <v>82</v>
      </c>
      <c r="E19" s="124" t="s">
        <v>83</v>
      </c>
      <c r="F19" s="124" t="s">
        <v>84</v>
      </c>
      <c r="G19" s="125" t="s">
        <v>60</v>
      </c>
      <c r="H19" s="46">
        <v>95</v>
      </c>
    </row>
    <row r="20" spans="2:8" ht="87.6">
      <c r="B20" s="42" t="s">
        <v>85</v>
      </c>
      <c r="C20" s="42" t="s">
        <v>56</v>
      </c>
      <c r="D20" s="123" t="s">
        <v>82</v>
      </c>
      <c r="E20" s="124" t="s">
        <v>83</v>
      </c>
      <c r="F20" s="124" t="s">
        <v>84</v>
      </c>
      <c r="G20" s="125" t="s">
        <v>60</v>
      </c>
      <c r="H20" s="46">
        <v>95</v>
      </c>
    </row>
    <row r="21" spans="2:8" ht="87.6">
      <c r="B21" s="42" t="s">
        <v>86</v>
      </c>
      <c r="C21" s="42" t="s">
        <v>56</v>
      </c>
      <c r="D21" s="123" t="s">
        <v>82</v>
      </c>
      <c r="E21" s="124" t="s">
        <v>83</v>
      </c>
      <c r="F21" s="124" t="s">
        <v>84</v>
      </c>
      <c r="G21" s="125" t="s">
        <v>60</v>
      </c>
      <c r="H21" s="46">
        <v>95</v>
      </c>
    </row>
    <row r="22" spans="2:8" ht="87.6">
      <c r="B22" s="42" t="s">
        <v>87</v>
      </c>
      <c r="C22" s="42" t="s">
        <v>56</v>
      </c>
      <c r="D22" s="123" t="s">
        <v>82</v>
      </c>
      <c r="E22" s="124" t="s">
        <v>83</v>
      </c>
      <c r="F22" s="124" t="s">
        <v>84</v>
      </c>
      <c r="G22" s="125" t="s">
        <v>60</v>
      </c>
      <c r="H22" s="46">
        <v>95</v>
      </c>
    </row>
    <row r="23" spans="2:8" ht="75">
      <c r="B23" s="42" t="s">
        <v>88</v>
      </c>
      <c r="C23" s="42" t="s">
        <v>56</v>
      </c>
      <c r="D23" s="123" t="s">
        <v>89</v>
      </c>
      <c r="E23" s="124" t="s">
        <v>72</v>
      </c>
      <c r="F23" s="124" t="s">
        <v>84</v>
      </c>
      <c r="G23" s="125" t="s">
        <v>60</v>
      </c>
      <c r="H23" s="46">
        <v>65</v>
      </c>
    </row>
    <row r="24" spans="2:8" ht="75">
      <c r="B24" s="42" t="s">
        <v>90</v>
      </c>
      <c r="C24" s="42" t="s">
        <v>56</v>
      </c>
      <c r="D24" s="123" t="s">
        <v>89</v>
      </c>
      <c r="E24" s="124" t="s">
        <v>72</v>
      </c>
      <c r="F24" s="124" t="s">
        <v>84</v>
      </c>
      <c r="G24" s="125" t="s">
        <v>60</v>
      </c>
      <c r="H24" s="46">
        <v>65</v>
      </c>
    </row>
    <row r="25" spans="2:8" ht="75">
      <c r="B25" s="42" t="s">
        <v>91</v>
      </c>
      <c r="C25" s="42" t="s">
        <v>56</v>
      </c>
      <c r="D25" s="123" t="s">
        <v>89</v>
      </c>
      <c r="E25" s="124" t="s">
        <v>72</v>
      </c>
      <c r="F25" s="124" t="s">
        <v>84</v>
      </c>
      <c r="G25" s="125" t="s">
        <v>60</v>
      </c>
      <c r="H25" s="46">
        <v>65</v>
      </c>
    </row>
    <row r="26" spans="2:8" ht="50.1">
      <c r="B26" s="42" t="s">
        <v>92</v>
      </c>
      <c r="C26" s="42" t="s">
        <v>56</v>
      </c>
      <c r="D26" s="123" t="s">
        <v>93</v>
      </c>
      <c r="E26" s="124" t="s">
        <v>72</v>
      </c>
      <c r="F26" s="124" t="s">
        <v>84</v>
      </c>
      <c r="G26" s="125" t="s">
        <v>60</v>
      </c>
      <c r="H26" s="46">
        <v>65</v>
      </c>
    </row>
    <row r="27" spans="2:8" ht="50.1">
      <c r="B27" s="42" t="s">
        <v>94</v>
      </c>
      <c r="C27" s="42" t="s">
        <v>56</v>
      </c>
      <c r="D27" s="123" t="s">
        <v>93</v>
      </c>
      <c r="E27" s="124" t="s">
        <v>72</v>
      </c>
      <c r="F27" s="124" t="s">
        <v>84</v>
      </c>
      <c r="G27" s="125" t="s">
        <v>60</v>
      </c>
      <c r="H27" s="46">
        <v>65</v>
      </c>
    </row>
    <row r="28" spans="2:8" ht="50.1">
      <c r="B28" s="42" t="s">
        <v>95</v>
      </c>
      <c r="C28" s="42" t="s">
        <v>56</v>
      </c>
      <c r="D28" s="123" t="s">
        <v>93</v>
      </c>
      <c r="E28" s="124" t="s">
        <v>72</v>
      </c>
      <c r="F28" s="124" t="s">
        <v>84</v>
      </c>
      <c r="G28" s="125" t="s">
        <v>60</v>
      </c>
      <c r="H28" s="46">
        <v>65</v>
      </c>
    </row>
    <row r="29" spans="2:8" ht="50.1">
      <c r="B29" s="42" t="s">
        <v>96</v>
      </c>
      <c r="C29" s="42" t="s">
        <v>56</v>
      </c>
      <c r="D29" s="123" t="s">
        <v>93</v>
      </c>
      <c r="E29" s="124" t="s">
        <v>72</v>
      </c>
      <c r="F29" s="124" t="s">
        <v>84</v>
      </c>
      <c r="G29" s="125" t="s">
        <v>60</v>
      </c>
      <c r="H29" s="46">
        <v>65</v>
      </c>
    </row>
    <row r="30" spans="2:8" ht="50.1">
      <c r="B30" s="42" t="s">
        <v>97</v>
      </c>
      <c r="C30" s="42" t="s">
        <v>56</v>
      </c>
      <c r="D30" s="123" t="s">
        <v>93</v>
      </c>
      <c r="E30" s="124" t="s">
        <v>72</v>
      </c>
      <c r="F30" s="124" t="s">
        <v>84</v>
      </c>
      <c r="G30" s="125" t="s">
        <v>60</v>
      </c>
      <c r="H30" s="46">
        <v>65</v>
      </c>
    </row>
    <row r="31" spans="2:8" ht="75">
      <c r="B31" s="42" t="s">
        <v>98</v>
      </c>
      <c r="C31" s="42" t="s">
        <v>56</v>
      </c>
      <c r="D31" s="123" t="s">
        <v>99</v>
      </c>
      <c r="E31" s="124" t="s">
        <v>72</v>
      </c>
      <c r="F31" s="124" t="s">
        <v>84</v>
      </c>
      <c r="G31" s="125" t="s">
        <v>60</v>
      </c>
      <c r="H31" s="46">
        <v>95</v>
      </c>
    </row>
    <row r="32" spans="2:8" ht="75">
      <c r="B32" s="42" t="s">
        <v>100</v>
      </c>
      <c r="C32" s="42" t="s">
        <v>56</v>
      </c>
      <c r="D32" s="123" t="s">
        <v>99</v>
      </c>
      <c r="E32" s="124" t="s">
        <v>72</v>
      </c>
      <c r="F32" s="124" t="s">
        <v>84</v>
      </c>
      <c r="G32" s="125" t="s">
        <v>60</v>
      </c>
      <c r="H32" s="46">
        <v>95</v>
      </c>
    </row>
    <row r="33" spans="2:8" ht="75">
      <c r="B33" s="47" t="s">
        <v>101</v>
      </c>
      <c r="C33" s="42" t="s">
        <v>56</v>
      </c>
      <c r="D33" s="123" t="s">
        <v>99</v>
      </c>
      <c r="E33" s="124" t="s">
        <v>72</v>
      </c>
      <c r="F33" s="124" t="s">
        <v>84</v>
      </c>
      <c r="G33" s="125" t="s">
        <v>60</v>
      </c>
      <c r="H33" s="46">
        <v>95</v>
      </c>
    </row>
    <row r="34" spans="2:8" ht="75">
      <c r="B34" s="42" t="s">
        <v>102</v>
      </c>
      <c r="C34" s="42" t="s">
        <v>56</v>
      </c>
      <c r="D34" s="123" t="s">
        <v>99</v>
      </c>
      <c r="E34" s="124" t="s">
        <v>72</v>
      </c>
      <c r="F34" s="124" t="s">
        <v>84</v>
      </c>
      <c r="G34" s="125" t="s">
        <v>60</v>
      </c>
      <c r="H34" s="46">
        <v>95</v>
      </c>
    </row>
    <row r="35" spans="2:8" ht="75">
      <c r="B35" s="42" t="s">
        <v>103</v>
      </c>
      <c r="C35" s="42" t="s">
        <v>56</v>
      </c>
      <c r="D35" s="123" t="s">
        <v>99</v>
      </c>
      <c r="E35" s="124" t="s">
        <v>72</v>
      </c>
      <c r="F35" s="124" t="s">
        <v>84</v>
      </c>
      <c r="G35" s="125" t="s">
        <v>60</v>
      </c>
      <c r="H35" s="46">
        <v>95</v>
      </c>
    </row>
    <row r="36" spans="2:8" ht="75">
      <c r="B36" s="42" t="s">
        <v>104</v>
      </c>
      <c r="C36" s="42" t="s">
        <v>56</v>
      </c>
      <c r="D36" s="123" t="s">
        <v>99</v>
      </c>
      <c r="E36" s="124" t="s">
        <v>72</v>
      </c>
      <c r="F36" s="124" t="s">
        <v>84</v>
      </c>
      <c r="G36" s="125" t="s">
        <v>60</v>
      </c>
      <c r="H36" s="46">
        <v>95</v>
      </c>
    </row>
    <row r="37" spans="2:8" ht="75">
      <c r="B37" s="47" t="s">
        <v>105</v>
      </c>
      <c r="C37" s="42" t="s">
        <v>56</v>
      </c>
      <c r="D37" s="123" t="s">
        <v>99</v>
      </c>
      <c r="E37" s="124" t="s">
        <v>72</v>
      </c>
      <c r="F37" s="124" t="s">
        <v>84</v>
      </c>
      <c r="G37" s="125" t="s">
        <v>60</v>
      </c>
      <c r="H37" s="46">
        <v>95</v>
      </c>
    </row>
    <row r="38" spans="2:8" ht="75">
      <c r="B38" s="42" t="s">
        <v>106</v>
      </c>
      <c r="C38" s="42" t="s">
        <v>56</v>
      </c>
      <c r="D38" s="123" t="s">
        <v>99</v>
      </c>
      <c r="E38" s="124" t="s">
        <v>72</v>
      </c>
      <c r="F38" s="124" t="s">
        <v>84</v>
      </c>
      <c r="G38" s="125" t="s">
        <v>60</v>
      </c>
      <c r="H38" s="46">
        <v>95</v>
      </c>
    </row>
    <row r="39" spans="2:8" ht="75">
      <c r="B39" s="42" t="s">
        <v>107</v>
      </c>
      <c r="C39" s="42" t="s">
        <v>56</v>
      </c>
      <c r="D39" s="123" t="s">
        <v>99</v>
      </c>
      <c r="E39" s="124" t="s">
        <v>72</v>
      </c>
      <c r="F39" s="124" t="s">
        <v>84</v>
      </c>
      <c r="G39" s="125" t="s">
        <v>60</v>
      </c>
      <c r="H39" s="46">
        <v>95</v>
      </c>
    </row>
    <row r="40" spans="2:8" ht="75">
      <c r="B40" s="42" t="s">
        <v>108</v>
      </c>
      <c r="C40" s="42" t="s">
        <v>56</v>
      </c>
      <c r="D40" s="123" t="s">
        <v>99</v>
      </c>
      <c r="E40" s="124" t="s">
        <v>72</v>
      </c>
      <c r="F40" s="124" t="s">
        <v>84</v>
      </c>
      <c r="G40" s="125" t="s">
        <v>60</v>
      </c>
      <c r="H40" s="46">
        <v>95</v>
      </c>
    </row>
    <row r="41" spans="2:8">
      <c r="B41" s="42" t="s">
        <v>109</v>
      </c>
      <c r="C41" s="42" t="s">
        <v>56</v>
      </c>
      <c r="D41" s="43" t="s">
        <v>110</v>
      </c>
      <c r="E41" s="44" t="s">
        <v>111</v>
      </c>
      <c r="F41" s="44" t="s">
        <v>111</v>
      </c>
      <c r="G41" s="45" t="s">
        <v>111</v>
      </c>
      <c r="H41" s="46">
        <v>-32000</v>
      </c>
    </row>
    <row r="42" spans="2:8">
      <c r="B42" s="42" t="s">
        <v>112</v>
      </c>
      <c r="C42" s="42" t="s">
        <v>56</v>
      </c>
      <c r="D42" s="43"/>
      <c r="E42" s="44"/>
      <c r="F42" s="44"/>
      <c r="G42" s="45"/>
      <c r="H42" s="46"/>
    </row>
    <row r="43" spans="2:8">
      <c r="B43" s="42" t="s">
        <v>112</v>
      </c>
      <c r="C43" s="42" t="s">
        <v>56</v>
      </c>
      <c r="D43" s="43"/>
      <c r="E43" s="44"/>
      <c r="F43" s="44"/>
      <c r="G43" s="45"/>
      <c r="H43" s="46"/>
    </row>
    <row r="44" spans="2:8">
      <c r="B44" s="42" t="s">
        <v>112</v>
      </c>
      <c r="C44" s="42" t="s">
        <v>56</v>
      </c>
      <c r="D44" s="43"/>
      <c r="E44" s="44"/>
      <c r="F44" s="44"/>
      <c r="G44" s="45"/>
      <c r="H44" s="46"/>
    </row>
    <row r="45" spans="2:8">
      <c r="B45" s="42" t="s">
        <v>112</v>
      </c>
      <c r="C45" s="42" t="s">
        <v>56</v>
      </c>
      <c r="D45" s="43"/>
      <c r="E45" s="44"/>
      <c r="F45" s="44"/>
      <c r="G45" s="45"/>
      <c r="H45" s="46"/>
    </row>
    <row r="46" spans="2:8">
      <c r="B46" s="42" t="s">
        <v>112</v>
      </c>
      <c r="C46" s="42" t="s">
        <v>56</v>
      </c>
      <c r="D46" s="43"/>
      <c r="E46" s="44"/>
      <c r="F46" s="44"/>
      <c r="G46" s="45"/>
      <c r="H46" s="46"/>
    </row>
    <row r="47" spans="2:8">
      <c r="B47" s="42" t="s">
        <v>112</v>
      </c>
      <c r="C47" s="42" t="s">
        <v>56</v>
      </c>
      <c r="D47" s="43"/>
      <c r="E47" s="44"/>
      <c r="F47" s="44"/>
      <c r="G47" s="45"/>
      <c r="H47" s="46"/>
    </row>
    <row r="48" spans="2:8">
      <c r="B48" s="42" t="s">
        <v>112</v>
      </c>
      <c r="C48" s="42" t="s">
        <v>56</v>
      </c>
      <c r="D48" s="43"/>
      <c r="E48" s="44"/>
      <c r="F48" s="44"/>
      <c r="G48" s="45"/>
      <c r="H48" s="46"/>
    </row>
    <row r="49" spans="2:8">
      <c r="B49" s="42" t="s">
        <v>112</v>
      </c>
      <c r="C49" s="42" t="s">
        <v>56</v>
      </c>
      <c r="D49" s="43"/>
      <c r="E49" s="44"/>
      <c r="F49" s="44"/>
      <c r="G49" s="45"/>
      <c r="H49" s="46"/>
    </row>
    <row r="50" spans="2:8">
      <c r="B50" s="42" t="s">
        <v>112</v>
      </c>
      <c r="C50" s="42" t="s">
        <v>56</v>
      </c>
      <c r="D50" s="43"/>
      <c r="E50" s="44"/>
      <c r="F50" s="44"/>
      <c r="G50" s="45"/>
      <c r="H50" s="46"/>
    </row>
    <row r="51" spans="2:8">
      <c r="B51" s="42" t="s">
        <v>112</v>
      </c>
      <c r="C51" s="42" t="s">
        <v>56</v>
      </c>
      <c r="D51" s="43"/>
      <c r="E51" s="44"/>
      <c r="F51" s="44"/>
      <c r="G51" s="45"/>
      <c r="H51" s="46"/>
    </row>
    <row r="52" spans="2:8">
      <c r="B52" s="42" t="s">
        <v>112</v>
      </c>
      <c r="C52" s="42" t="s">
        <v>56</v>
      </c>
      <c r="D52" s="43"/>
      <c r="E52" s="44"/>
      <c r="F52" s="44"/>
      <c r="G52" s="45"/>
      <c r="H52" s="46"/>
    </row>
    <row r="53" spans="2:8">
      <c r="B53" s="42" t="s">
        <v>112</v>
      </c>
      <c r="C53" s="42" t="s">
        <v>56</v>
      </c>
      <c r="D53" s="43"/>
      <c r="E53" s="44"/>
      <c r="F53" s="44"/>
      <c r="G53" s="45"/>
      <c r="H53" s="46"/>
    </row>
    <row r="54" spans="2:8" ht="15" thickBot="1">
      <c r="B54" s="48" t="s">
        <v>112</v>
      </c>
      <c r="C54" s="42" t="s">
        <v>56</v>
      </c>
      <c r="D54" s="49"/>
      <c r="E54" s="50"/>
      <c r="F54" s="50"/>
      <c r="G54" s="51"/>
      <c r="H54" s="52"/>
    </row>
  </sheetData>
  <mergeCells count="3">
    <mergeCell ref="E2:H2"/>
    <mergeCell ref="E3:H3"/>
    <mergeCell ref="B6: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46"/>
  <sheetViews>
    <sheetView showGridLines="0" topLeftCell="A28" zoomScale="90" zoomScaleNormal="90" workbookViewId="0">
      <selection activeCell="F45" sqref="F45"/>
    </sheetView>
  </sheetViews>
  <sheetFormatPr defaultRowHeight="14.45"/>
  <cols>
    <col min="1" max="1" width="5.42578125" style="2" customWidth="1"/>
    <col min="2" max="2" width="41.42578125" style="2" customWidth="1"/>
    <col min="3" max="3" width="21" style="2" customWidth="1"/>
    <col min="4" max="4" width="22.42578125" style="2" customWidth="1"/>
    <col min="5" max="5" width="27.140625" style="2" customWidth="1"/>
    <col min="6" max="6" width="26" style="2" customWidth="1"/>
    <col min="7" max="8" width="13.85546875" style="2" customWidth="1"/>
    <col min="9" max="20" width="12" style="2" customWidth="1"/>
    <col min="21" max="255" width="9.140625" style="2"/>
    <col min="256" max="256" width="5.42578125" style="2" customWidth="1"/>
    <col min="257" max="257" width="41.42578125" style="2" customWidth="1"/>
    <col min="258" max="258" width="35.85546875" style="2" customWidth="1"/>
    <col min="259" max="259" width="21" style="2" customWidth="1"/>
    <col min="260" max="260" width="24.5703125" style="2" customWidth="1"/>
    <col min="261" max="261" width="27.140625" style="2" customWidth="1"/>
    <col min="262" max="262" width="36.85546875" style="2" customWidth="1"/>
    <col min="263" max="264" width="13.85546875" style="2" customWidth="1"/>
    <col min="265" max="276" width="12" style="2" customWidth="1"/>
    <col min="277" max="511" width="9.140625" style="2"/>
    <col min="512" max="512" width="5.42578125" style="2" customWidth="1"/>
    <col min="513" max="513" width="41.42578125" style="2" customWidth="1"/>
    <col min="514" max="514" width="35.85546875" style="2" customWidth="1"/>
    <col min="515" max="515" width="21" style="2" customWidth="1"/>
    <col min="516" max="516" width="24.5703125" style="2" customWidth="1"/>
    <col min="517" max="517" width="27.140625" style="2" customWidth="1"/>
    <col min="518" max="518" width="36.85546875" style="2" customWidth="1"/>
    <col min="519" max="520" width="13.85546875" style="2" customWidth="1"/>
    <col min="521" max="532" width="12" style="2" customWidth="1"/>
    <col min="533" max="767" width="9.140625" style="2"/>
    <col min="768" max="768" width="5.42578125" style="2" customWidth="1"/>
    <col min="769" max="769" width="41.42578125" style="2" customWidth="1"/>
    <col min="770" max="770" width="35.85546875" style="2" customWidth="1"/>
    <col min="771" max="771" width="21" style="2" customWidth="1"/>
    <col min="772" max="772" width="24.5703125" style="2" customWidth="1"/>
    <col min="773" max="773" width="27.140625" style="2" customWidth="1"/>
    <col min="774" max="774" width="36.85546875" style="2" customWidth="1"/>
    <col min="775" max="776" width="13.85546875" style="2" customWidth="1"/>
    <col min="777" max="788" width="12" style="2" customWidth="1"/>
    <col min="789" max="1023" width="9.140625" style="2"/>
    <col min="1024" max="1024" width="5.42578125" style="2" customWidth="1"/>
    <col min="1025" max="1025" width="41.42578125" style="2" customWidth="1"/>
    <col min="1026" max="1026" width="35.85546875" style="2" customWidth="1"/>
    <col min="1027" max="1027" width="21" style="2" customWidth="1"/>
    <col min="1028" max="1028" width="24.5703125" style="2" customWidth="1"/>
    <col min="1029" max="1029" width="27.140625" style="2" customWidth="1"/>
    <col min="1030" max="1030" width="36.85546875" style="2" customWidth="1"/>
    <col min="1031" max="1032" width="13.85546875" style="2" customWidth="1"/>
    <col min="1033" max="1044" width="12" style="2" customWidth="1"/>
    <col min="1045" max="1279" width="9.140625" style="2"/>
    <col min="1280" max="1280" width="5.42578125" style="2" customWidth="1"/>
    <col min="1281" max="1281" width="41.42578125" style="2" customWidth="1"/>
    <col min="1282" max="1282" width="35.85546875" style="2" customWidth="1"/>
    <col min="1283" max="1283" width="21" style="2" customWidth="1"/>
    <col min="1284" max="1284" width="24.5703125" style="2" customWidth="1"/>
    <col min="1285" max="1285" width="27.140625" style="2" customWidth="1"/>
    <col min="1286" max="1286" width="36.85546875" style="2" customWidth="1"/>
    <col min="1287" max="1288" width="13.85546875" style="2" customWidth="1"/>
    <col min="1289" max="1300" width="12" style="2" customWidth="1"/>
    <col min="1301" max="1535" width="9.140625" style="2"/>
    <col min="1536" max="1536" width="5.42578125" style="2" customWidth="1"/>
    <col min="1537" max="1537" width="41.42578125" style="2" customWidth="1"/>
    <col min="1538" max="1538" width="35.85546875" style="2" customWidth="1"/>
    <col min="1539" max="1539" width="21" style="2" customWidth="1"/>
    <col min="1540" max="1540" width="24.5703125" style="2" customWidth="1"/>
    <col min="1541" max="1541" width="27.140625" style="2" customWidth="1"/>
    <col min="1542" max="1542" width="36.85546875" style="2" customWidth="1"/>
    <col min="1543" max="1544" width="13.85546875" style="2" customWidth="1"/>
    <col min="1545" max="1556" width="12" style="2" customWidth="1"/>
    <col min="1557" max="1791" width="9.140625" style="2"/>
    <col min="1792" max="1792" width="5.42578125" style="2" customWidth="1"/>
    <col min="1793" max="1793" width="41.42578125" style="2" customWidth="1"/>
    <col min="1794" max="1794" width="35.85546875" style="2" customWidth="1"/>
    <col min="1795" max="1795" width="21" style="2" customWidth="1"/>
    <col min="1796" max="1796" width="24.5703125" style="2" customWidth="1"/>
    <col min="1797" max="1797" width="27.140625" style="2" customWidth="1"/>
    <col min="1798" max="1798" width="36.85546875" style="2" customWidth="1"/>
    <col min="1799" max="1800" width="13.85546875" style="2" customWidth="1"/>
    <col min="1801" max="1812" width="12" style="2" customWidth="1"/>
    <col min="1813" max="2047" width="9.140625" style="2"/>
    <col min="2048" max="2048" width="5.42578125" style="2" customWidth="1"/>
    <col min="2049" max="2049" width="41.42578125" style="2" customWidth="1"/>
    <col min="2050" max="2050" width="35.85546875" style="2" customWidth="1"/>
    <col min="2051" max="2051" width="21" style="2" customWidth="1"/>
    <col min="2052" max="2052" width="24.5703125" style="2" customWidth="1"/>
    <col min="2053" max="2053" width="27.140625" style="2" customWidth="1"/>
    <col min="2054" max="2054" width="36.85546875" style="2" customWidth="1"/>
    <col min="2055" max="2056" width="13.85546875" style="2" customWidth="1"/>
    <col min="2057" max="2068" width="12" style="2" customWidth="1"/>
    <col min="2069" max="2303" width="9.140625" style="2"/>
    <col min="2304" max="2304" width="5.42578125" style="2" customWidth="1"/>
    <col min="2305" max="2305" width="41.42578125" style="2" customWidth="1"/>
    <col min="2306" max="2306" width="35.85546875" style="2" customWidth="1"/>
    <col min="2307" max="2307" width="21" style="2" customWidth="1"/>
    <col min="2308" max="2308" width="24.5703125" style="2" customWidth="1"/>
    <col min="2309" max="2309" width="27.140625" style="2" customWidth="1"/>
    <col min="2310" max="2310" width="36.85546875" style="2" customWidth="1"/>
    <col min="2311" max="2312" width="13.85546875" style="2" customWidth="1"/>
    <col min="2313" max="2324" width="12" style="2" customWidth="1"/>
    <col min="2325" max="2559" width="9.140625" style="2"/>
    <col min="2560" max="2560" width="5.42578125" style="2" customWidth="1"/>
    <col min="2561" max="2561" width="41.42578125" style="2" customWidth="1"/>
    <col min="2562" max="2562" width="35.85546875" style="2" customWidth="1"/>
    <col min="2563" max="2563" width="21" style="2" customWidth="1"/>
    <col min="2564" max="2564" width="24.5703125" style="2" customWidth="1"/>
    <col min="2565" max="2565" width="27.140625" style="2" customWidth="1"/>
    <col min="2566" max="2566" width="36.85546875" style="2" customWidth="1"/>
    <col min="2567" max="2568" width="13.85546875" style="2" customWidth="1"/>
    <col min="2569" max="2580" width="12" style="2" customWidth="1"/>
    <col min="2581" max="2815" width="9.140625" style="2"/>
    <col min="2816" max="2816" width="5.42578125" style="2" customWidth="1"/>
    <col min="2817" max="2817" width="41.42578125" style="2" customWidth="1"/>
    <col min="2818" max="2818" width="35.85546875" style="2" customWidth="1"/>
    <col min="2819" max="2819" width="21" style="2" customWidth="1"/>
    <col min="2820" max="2820" width="24.5703125" style="2" customWidth="1"/>
    <col min="2821" max="2821" width="27.140625" style="2" customWidth="1"/>
    <col min="2822" max="2822" width="36.85546875" style="2" customWidth="1"/>
    <col min="2823" max="2824" width="13.85546875" style="2" customWidth="1"/>
    <col min="2825" max="2836" width="12" style="2" customWidth="1"/>
    <col min="2837" max="3071" width="9.140625" style="2"/>
    <col min="3072" max="3072" width="5.42578125" style="2" customWidth="1"/>
    <col min="3073" max="3073" width="41.42578125" style="2" customWidth="1"/>
    <col min="3074" max="3074" width="35.85546875" style="2" customWidth="1"/>
    <col min="3075" max="3075" width="21" style="2" customWidth="1"/>
    <col min="3076" max="3076" width="24.5703125" style="2" customWidth="1"/>
    <col min="3077" max="3077" width="27.140625" style="2" customWidth="1"/>
    <col min="3078" max="3078" width="36.85546875" style="2" customWidth="1"/>
    <col min="3079" max="3080" width="13.85546875" style="2" customWidth="1"/>
    <col min="3081" max="3092" width="12" style="2" customWidth="1"/>
    <col min="3093" max="3327" width="9.140625" style="2"/>
    <col min="3328" max="3328" width="5.42578125" style="2" customWidth="1"/>
    <col min="3329" max="3329" width="41.42578125" style="2" customWidth="1"/>
    <col min="3330" max="3330" width="35.85546875" style="2" customWidth="1"/>
    <col min="3331" max="3331" width="21" style="2" customWidth="1"/>
    <col min="3332" max="3332" width="24.5703125" style="2" customWidth="1"/>
    <col min="3333" max="3333" width="27.140625" style="2" customWidth="1"/>
    <col min="3334" max="3334" width="36.85546875" style="2" customWidth="1"/>
    <col min="3335" max="3336" width="13.85546875" style="2" customWidth="1"/>
    <col min="3337" max="3348" width="12" style="2" customWidth="1"/>
    <col min="3349" max="3583" width="9.140625" style="2"/>
    <col min="3584" max="3584" width="5.42578125" style="2" customWidth="1"/>
    <col min="3585" max="3585" width="41.42578125" style="2" customWidth="1"/>
    <col min="3586" max="3586" width="35.85546875" style="2" customWidth="1"/>
    <col min="3587" max="3587" width="21" style="2" customWidth="1"/>
    <col min="3588" max="3588" width="24.5703125" style="2" customWidth="1"/>
    <col min="3589" max="3589" width="27.140625" style="2" customWidth="1"/>
    <col min="3590" max="3590" width="36.85546875" style="2" customWidth="1"/>
    <col min="3591" max="3592" width="13.85546875" style="2" customWidth="1"/>
    <col min="3593" max="3604" width="12" style="2" customWidth="1"/>
    <col min="3605" max="3839" width="9.140625" style="2"/>
    <col min="3840" max="3840" width="5.42578125" style="2" customWidth="1"/>
    <col min="3841" max="3841" width="41.42578125" style="2" customWidth="1"/>
    <col min="3842" max="3842" width="35.85546875" style="2" customWidth="1"/>
    <col min="3843" max="3843" width="21" style="2" customWidth="1"/>
    <col min="3844" max="3844" width="24.5703125" style="2" customWidth="1"/>
    <col min="3845" max="3845" width="27.140625" style="2" customWidth="1"/>
    <col min="3846" max="3846" width="36.85546875" style="2" customWidth="1"/>
    <col min="3847" max="3848" width="13.85546875" style="2" customWidth="1"/>
    <col min="3849" max="3860" width="12" style="2" customWidth="1"/>
    <col min="3861" max="4095" width="9.140625" style="2"/>
    <col min="4096" max="4096" width="5.42578125" style="2" customWidth="1"/>
    <col min="4097" max="4097" width="41.42578125" style="2" customWidth="1"/>
    <col min="4098" max="4098" width="35.85546875" style="2" customWidth="1"/>
    <col min="4099" max="4099" width="21" style="2" customWidth="1"/>
    <col min="4100" max="4100" width="24.5703125" style="2" customWidth="1"/>
    <col min="4101" max="4101" width="27.140625" style="2" customWidth="1"/>
    <col min="4102" max="4102" width="36.85546875" style="2" customWidth="1"/>
    <col min="4103" max="4104" width="13.85546875" style="2" customWidth="1"/>
    <col min="4105" max="4116" width="12" style="2" customWidth="1"/>
    <col min="4117" max="4351" width="9.140625" style="2"/>
    <col min="4352" max="4352" width="5.42578125" style="2" customWidth="1"/>
    <col min="4353" max="4353" width="41.42578125" style="2" customWidth="1"/>
    <col min="4354" max="4354" width="35.85546875" style="2" customWidth="1"/>
    <col min="4355" max="4355" width="21" style="2" customWidth="1"/>
    <col min="4356" max="4356" width="24.5703125" style="2" customWidth="1"/>
    <col min="4357" max="4357" width="27.140625" style="2" customWidth="1"/>
    <col min="4358" max="4358" width="36.85546875" style="2" customWidth="1"/>
    <col min="4359" max="4360" width="13.85546875" style="2" customWidth="1"/>
    <col min="4361" max="4372" width="12" style="2" customWidth="1"/>
    <col min="4373" max="4607" width="9.140625" style="2"/>
    <col min="4608" max="4608" width="5.42578125" style="2" customWidth="1"/>
    <col min="4609" max="4609" width="41.42578125" style="2" customWidth="1"/>
    <col min="4610" max="4610" width="35.85546875" style="2" customWidth="1"/>
    <col min="4611" max="4611" width="21" style="2" customWidth="1"/>
    <col min="4612" max="4612" width="24.5703125" style="2" customWidth="1"/>
    <col min="4613" max="4613" width="27.140625" style="2" customWidth="1"/>
    <col min="4614" max="4614" width="36.85546875" style="2" customWidth="1"/>
    <col min="4615" max="4616" width="13.85546875" style="2" customWidth="1"/>
    <col min="4617" max="4628" width="12" style="2" customWidth="1"/>
    <col min="4629" max="4863" width="9.140625" style="2"/>
    <col min="4864" max="4864" width="5.42578125" style="2" customWidth="1"/>
    <col min="4865" max="4865" width="41.42578125" style="2" customWidth="1"/>
    <col min="4866" max="4866" width="35.85546875" style="2" customWidth="1"/>
    <col min="4867" max="4867" width="21" style="2" customWidth="1"/>
    <col min="4868" max="4868" width="24.5703125" style="2" customWidth="1"/>
    <col min="4869" max="4869" width="27.140625" style="2" customWidth="1"/>
    <col min="4870" max="4870" width="36.85546875" style="2" customWidth="1"/>
    <col min="4871" max="4872" width="13.85546875" style="2" customWidth="1"/>
    <col min="4873" max="4884" width="12" style="2" customWidth="1"/>
    <col min="4885" max="5119" width="9.140625" style="2"/>
    <col min="5120" max="5120" width="5.42578125" style="2" customWidth="1"/>
    <col min="5121" max="5121" width="41.42578125" style="2" customWidth="1"/>
    <col min="5122" max="5122" width="35.85546875" style="2" customWidth="1"/>
    <col min="5123" max="5123" width="21" style="2" customWidth="1"/>
    <col min="5124" max="5124" width="24.5703125" style="2" customWidth="1"/>
    <col min="5125" max="5125" width="27.140625" style="2" customWidth="1"/>
    <col min="5126" max="5126" width="36.85546875" style="2" customWidth="1"/>
    <col min="5127" max="5128" width="13.85546875" style="2" customWidth="1"/>
    <col min="5129" max="5140" width="12" style="2" customWidth="1"/>
    <col min="5141" max="5375" width="9.140625" style="2"/>
    <col min="5376" max="5376" width="5.42578125" style="2" customWidth="1"/>
    <col min="5377" max="5377" width="41.42578125" style="2" customWidth="1"/>
    <col min="5378" max="5378" width="35.85546875" style="2" customWidth="1"/>
    <col min="5379" max="5379" width="21" style="2" customWidth="1"/>
    <col min="5380" max="5380" width="24.5703125" style="2" customWidth="1"/>
    <col min="5381" max="5381" width="27.140625" style="2" customWidth="1"/>
    <col min="5382" max="5382" width="36.85546875" style="2" customWidth="1"/>
    <col min="5383" max="5384" width="13.85546875" style="2" customWidth="1"/>
    <col min="5385" max="5396" width="12" style="2" customWidth="1"/>
    <col min="5397" max="5631" width="9.140625" style="2"/>
    <col min="5632" max="5632" width="5.42578125" style="2" customWidth="1"/>
    <col min="5633" max="5633" width="41.42578125" style="2" customWidth="1"/>
    <col min="5634" max="5634" width="35.85546875" style="2" customWidth="1"/>
    <col min="5635" max="5635" width="21" style="2" customWidth="1"/>
    <col min="5636" max="5636" width="24.5703125" style="2" customWidth="1"/>
    <col min="5637" max="5637" width="27.140625" style="2" customWidth="1"/>
    <col min="5638" max="5638" width="36.85546875" style="2" customWidth="1"/>
    <col min="5639" max="5640" width="13.85546875" style="2" customWidth="1"/>
    <col min="5641" max="5652" width="12" style="2" customWidth="1"/>
    <col min="5653" max="5887" width="9.140625" style="2"/>
    <col min="5888" max="5888" width="5.42578125" style="2" customWidth="1"/>
    <col min="5889" max="5889" width="41.42578125" style="2" customWidth="1"/>
    <col min="5890" max="5890" width="35.85546875" style="2" customWidth="1"/>
    <col min="5891" max="5891" width="21" style="2" customWidth="1"/>
    <col min="5892" max="5892" width="24.5703125" style="2" customWidth="1"/>
    <col min="5893" max="5893" width="27.140625" style="2" customWidth="1"/>
    <col min="5894" max="5894" width="36.85546875" style="2" customWidth="1"/>
    <col min="5895" max="5896" width="13.85546875" style="2" customWidth="1"/>
    <col min="5897" max="5908" width="12" style="2" customWidth="1"/>
    <col min="5909" max="6143" width="9.140625" style="2"/>
    <col min="6144" max="6144" width="5.42578125" style="2" customWidth="1"/>
    <col min="6145" max="6145" width="41.42578125" style="2" customWidth="1"/>
    <col min="6146" max="6146" width="35.85546875" style="2" customWidth="1"/>
    <col min="6147" max="6147" width="21" style="2" customWidth="1"/>
    <col min="6148" max="6148" width="24.5703125" style="2" customWidth="1"/>
    <col min="6149" max="6149" width="27.140625" style="2" customWidth="1"/>
    <col min="6150" max="6150" width="36.85546875" style="2" customWidth="1"/>
    <col min="6151" max="6152" width="13.85546875" style="2" customWidth="1"/>
    <col min="6153" max="6164" width="12" style="2" customWidth="1"/>
    <col min="6165" max="6399" width="9.140625" style="2"/>
    <col min="6400" max="6400" width="5.42578125" style="2" customWidth="1"/>
    <col min="6401" max="6401" width="41.42578125" style="2" customWidth="1"/>
    <col min="6402" max="6402" width="35.85546875" style="2" customWidth="1"/>
    <col min="6403" max="6403" width="21" style="2" customWidth="1"/>
    <col min="6404" max="6404" width="24.5703125" style="2" customWidth="1"/>
    <col min="6405" max="6405" width="27.140625" style="2" customWidth="1"/>
    <col min="6406" max="6406" width="36.85546875" style="2" customWidth="1"/>
    <col min="6407" max="6408" width="13.85546875" style="2" customWidth="1"/>
    <col min="6409" max="6420" width="12" style="2" customWidth="1"/>
    <col min="6421" max="6655" width="9.140625" style="2"/>
    <col min="6656" max="6656" width="5.42578125" style="2" customWidth="1"/>
    <col min="6657" max="6657" width="41.42578125" style="2" customWidth="1"/>
    <col min="6658" max="6658" width="35.85546875" style="2" customWidth="1"/>
    <col min="6659" max="6659" width="21" style="2" customWidth="1"/>
    <col min="6660" max="6660" width="24.5703125" style="2" customWidth="1"/>
    <col min="6661" max="6661" width="27.140625" style="2" customWidth="1"/>
    <col min="6662" max="6662" width="36.85546875" style="2" customWidth="1"/>
    <col min="6663" max="6664" width="13.85546875" style="2" customWidth="1"/>
    <col min="6665" max="6676" width="12" style="2" customWidth="1"/>
    <col min="6677" max="6911" width="9.140625" style="2"/>
    <col min="6912" max="6912" width="5.42578125" style="2" customWidth="1"/>
    <col min="6913" max="6913" width="41.42578125" style="2" customWidth="1"/>
    <col min="6914" max="6914" width="35.85546875" style="2" customWidth="1"/>
    <col min="6915" max="6915" width="21" style="2" customWidth="1"/>
    <col min="6916" max="6916" width="24.5703125" style="2" customWidth="1"/>
    <col min="6917" max="6917" width="27.140625" style="2" customWidth="1"/>
    <col min="6918" max="6918" width="36.85546875" style="2" customWidth="1"/>
    <col min="6919" max="6920" width="13.85546875" style="2" customWidth="1"/>
    <col min="6921" max="6932" width="12" style="2" customWidth="1"/>
    <col min="6933" max="7167" width="9.140625" style="2"/>
    <col min="7168" max="7168" width="5.42578125" style="2" customWidth="1"/>
    <col min="7169" max="7169" width="41.42578125" style="2" customWidth="1"/>
    <col min="7170" max="7170" width="35.85546875" style="2" customWidth="1"/>
    <col min="7171" max="7171" width="21" style="2" customWidth="1"/>
    <col min="7172" max="7172" width="24.5703125" style="2" customWidth="1"/>
    <col min="7173" max="7173" width="27.140625" style="2" customWidth="1"/>
    <col min="7174" max="7174" width="36.85546875" style="2" customWidth="1"/>
    <col min="7175" max="7176" width="13.85546875" style="2" customWidth="1"/>
    <col min="7177" max="7188" width="12" style="2" customWidth="1"/>
    <col min="7189" max="7423" width="9.140625" style="2"/>
    <col min="7424" max="7424" width="5.42578125" style="2" customWidth="1"/>
    <col min="7425" max="7425" width="41.42578125" style="2" customWidth="1"/>
    <col min="7426" max="7426" width="35.85546875" style="2" customWidth="1"/>
    <col min="7427" max="7427" width="21" style="2" customWidth="1"/>
    <col min="7428" max="7428" width="24.5703125" style="2" customWidth="1"/>
    <col min="7429" max="7429" width="27.140625" style="2" customWidth="1"/>
    <col min="7430" max="7430" width="36.85546875" style="2" customWidth="1"/>
    <col min="7431" max="7432" width="13.85546875" style="2" customWidth="1"/>
    <col min="7433" max="7444" width="12" style="2" customWidth="1"/>
    <col min="7445" max="7679" width="9.140625" style="2"/>
    <col min="7680" max="7680" width="5.42578125" style="2" customWidth="1"/>
    <col min="7681" max="7681" width="41.42578125" style="2" customWidth="1"/>
    <col min="7682" max="7682" width="35.85546875" style="2" customWidth="1"/>
    <col min="7683" max="7683" width="21" style="2" customWidth="1"/>
    <col min="7684" max="7684" width="24.5703125" style="2" customWidth="1"/>
    <col min="7685" max="7685" width="27.140625" style="2" customWidth="1"/>
    <col min="7686" max="7686" width="36.85546875" style="2" customWidth="1"/>
    <col min="7687" max="7688" width="13.85546875" style="2" customWidth="1"/>
    <col min="7689" max="7700" width="12" style="2" customWidth="1"/>
    <col min="7701" max="7935" width="9.140625" style="2"/>
    <col min="7936" max="7936" width="5.42578125" style="2" customWidth="1"/>
    <col min="7937" max="7937" width="41.42578125" style="2" customWidth="1"/>
    <col min="7938" max="7938" width="35.85546875" style="2" customWidth="1"/>
    <col min="7939" max="7939" width="21" style="2" customWidth="1"/>
    <col min="7940" max="7940" width="24.5703125" style="2" customWidth="1"/>
    <col min="7941" max="7941" width="27.140625" style="2" customWidth="1"/>
    <col min="7942" max="7942" width="36.85546875" style="2" customWidth="1"/>
    <col min="7943" max="7944" width="13.85546875" style="2" customWidth="1"/>
    <col min="7945" max="7956" width="12" style="2" customWidth="1"/>
    <col min="7957" max="8191" width="9.140625" style="2"/>
    <col min="8192" max="8192" width="5.42578125" style="2" customWidth="1"/>
    <col min="8193" max="8193" width="41.42578125" style="2" customWidth="1"/>
    <col min="8194" max="8194" width="35.85546875" style="2" customWidth="1"/>
    <col min="8195" max="8195" width="21" style="2" customWidth="1"/>
    <col min="8196" max="8196" width="24.5703125" style="2" customWidth="1"/>
    <col min="8197" max="8197" width="27.140625" style="2" customWidth="1"/>
    <col min="8198" max="8198" width="36.85546875" style="2" customWidth="1"/>
    <col min="8199" max="8200" width="13.85546875" style="2" customWidth="1"/>
    <col min="8201" max="8212" width="12" style="2" customWidth="1"/>
    <col min="8213" max="8447" width="9.140625" style="2"/>
    <col min="8448" max="8448" width="5.42578125" style="2" customWidth="1"/>
    <col min="8449" max="8449" width="41.42578125" style="2" customWidth="1"/>
    <col min="8450" max="8450" width="35.85546875" style="2" customWidth="1"/>
    <col min="8451" max="8451" width="21" style="2" customWidth="1"/>
    <col min="8452" max="8452" width="24.5703125" style="2" customWidth="1"/>
    <col min="8453" max="8453" width="27.140625" style="2" customWidth="1"/>
    <col min="8454" max="8454" width="36.85546875" style="2" customWidth="1"/>
    <col min="8455" max="8456" width="13.85546875" style="2" customWidth="1"/>
    <col min="8457" max="8468" width="12" style="2" customWidth="1"/>
    <col min="8469" max="8703" width="9.140625" style="2"/>
    <col min="8704" max="8704" width="5.42578125" style="2" customWidth="1"/>
    <col min="8705" max="8705" width="41.42578125" style="2" customWidth="1"/>
    <col min="8706" max="8706" width="35.85546875" style="2" customWidth="1"/>
    <col min="8707" max="8707" width="21" style="2" customWidth="1"/>
    <col min="8708" max="8708" width="24.5703125" style="2" customWidth="1"/>
    <col min="8709" max="8709" width="27.140625" style="2" customWidth="1"/>
    <col min="8710" max="8710" width="36.85546875" style="2" customWidth="1"/>
    <col min="8711" max="8712" width="13.85546875" style="2" customWidth="1"/>
    <col min="8713" max="8724" width="12" style="2" customWidth="1"/>
    <col min="8725" max="8959" width="9.140625" style="2"/>
    <col min="8960" max="8960" width="5.42578125" style="2" customWidth="1"/>
    <col min="8961" max="8961" width="41.42578125" style="2" customWidth="1"/>
    <col min="8962" max="8962" width="35.85546875" style="2" customWidth="1"/>
    <col min="8963" max="8963" width="21" style="2" customWidth="1"/>
    <col min="8964" max="8964" width="24.5703125" style="2" customWidth="1"/>
    <col min="8965" max="8965" width="27.140625" style="2" customWidth="1"/>
    <col min="8966" max="8966" width="36.85546875" style="2" customWidth="1"/>
    <col min="8967" max="8968" width="13.85546875" style="2" customWidth="1"/>
    <col min="8969" max="8980" width="12" style="2" customWidth="1"/>
    <col min="8981" max="9215" width="9.140625" style="2"/>
    <col min="9216" max="9216" width="5.42578125" style="2" customWidth="1"/>
    <col min="9217" max="9217" width="41.42578125" style="2" customWidth="1"/>
    <col min="9218" max="9218" width="35.85546875" style="2" customWidth="1"/>
    <col min="9219" max="9219" width="21" style="2" customWidth="1"/>
    <col min="9220" max="9220" width="24.5703125" style="2" customWidth="1"/>
    <col min="9221" max="9221" width="27.140625" style="2" customWidth="1"/>
    <col min="9222" max="9222" width="36.85546875" style="2" customWidth="1"/>
    <col min="9223" max="9224" width="13.85546875" style="2" customWidth="1"/>
    <col min="9225" max="9236" width="12" style="2" customWidth="1"/>
    <col min="9237" max="9471" width="9.140625" style="2"/>
    <col min="9472" max="9472" width="5.42578125" style="2" customWidth="1"/>
    <col min="9473" max="9473" width="41.42578125" style="2" customWidth="1"/>
    <col min="9474" max="9474" width="35.85546875" style="2" customWidth="1"/>
    <col min="9475" max="9475" width="21" style="2" customWidth="1"/>
    <col min="9476" max="9476" width="24.5703125" style="2" customWidth="1"/>
    <col min="9477" max="9477" width="27.140625" style="2" customWidth="1"/>
    <col min="9478" max="9478" width="36.85546875" style="2" customWidth="1"/>
    <col min="9479" max="9480" width="13.85546875" style="2" customWidth="1"/>
    <col min="9481" max="9492" width="12" style="2" customWidth="1"/>
    <col min="9493" max="9727" width="9.140625" style="2"/>
    <col min="9728" max="9728" width="5.42578125" style="2" customWidth="1"/>
    <col min="9729" max="9729" width="41.42578125" style="2" customWidth="1"/>
    <col min="9730" max="9730" width="35.85546875" style="2" customWidth="1"/>
    <col min="9731" max="9731" width="21" style="2" customWidth="1"/>
    <col min="9732" max="9732" width="24.5703125" style="2" customWidth="1"/>
    <col min="9733" max="9733" width="27.140625" style="2" customWidth="1"/>
    <col min="9734" max="9734" width="36.85546875" style="2" customWidth="1"/>
    <col min="9735" max="9736" width="13.85546875" style="2" customWidth="1"/>
    <col min="9737" max="9748" width="12" style="2" customWidth="1"/>
    <col min="9749" max="9983" width="9.140625" style="2"/>
    <col min="9984" max="9984" width="5.42578125" style="2" customWidth="1"/>
    <col min="9985" max="9985" width="41.42578125" style="2" customWidth="1"/>
    <col min="9986" max="9986" width="35.85546875" style="2" customWidth="1"/>
    <col min="9987" max="9987" width="21" style="2" customWidth="1"/>
    <col min="9988" max="9988" width="24.5703125" style="2" customWidth="1"/>
    <col min="9989" max="9989" width="27.140625" style="2" customWidth="1"/>
    <col min="9990" max="9990" width="36.85546875" style="2" customWidth="1"/>
    <col min="9991" max="9992" width="13.85546875" style="2" customWidth="1"/>
    <col min="9993" max="10004" width="12" style="2" customWidth="1"/>
    <col min="10005" max="10239" width="9.140625" style="2"/>
    <col min="10240" max="10240" width="5.42578125" style="2" customWidth="1"/>
    <col min="10241" max="10241" width="41.42578125" style="2" customWidth="1"/>
    <col min="10242" max="10242" width="35.85546875" style="2" customWidth="1"/>
    <col min="10243" max="10243" width="21" style="2" customWidth="1"/>
    <col min="10244" max="10244" width="24.5703125" style="2" customWidth="1"/>
    <col min="10245" max="10245" width="27.140625" style="2" customWidth="1"/>
    <col min="10246" max="10246" width="36.85546875" style="2" customWidth="1"/>
    <col min="10247" max="10248" width="13.85546875" style="2" customWidth="1"/>
    <col min="10249" max="10260" width="12" style="2" customWidth="1"/>
    <col min="10261" max="10495" width="9.140625" style="2"/>
    <col min="10496" max="10496" width="5.42578125" style="2" customWidth="1"/>
    <col min="10497" max="10497" width="41.42578125" style="2" customWidth="1"/>
    <col min="10498" max="10498" width="35.85546875" style="2" customWidth="1"/>
    <col min="10499" max="10499" width="21" style="2" customWidth="1"/>
    <col min="10500" max="10500" width="24.5703125" style="2" customWidth="1"/>
    <col min="10501" max="10501" width="27.140625" style="2" customWidth="1"/>
    <col min="10502" max="10502" width="36.85546875" style="2" customWidth="1"/>
    <col min="10503" max="10504" width="13.85546875" style="2" customWidth="1"/>
    <col min="10505" max="10516" width="12" style="2" customWidth="1"/>
    <col min="10517" max="10751" width="9.140625" style="2"/>
    <col min="10752" max="10752" width="5.42578125" style="2" customWidth="1"/>
    <col min="10753" max="10753" width="41.42578125" style="2" customWidth="1"/>
    <col min="10754" max="10754" width="35.85546875" style="2" customWidth="1"/>
    <col min="10755" max="10755" width="21" style="2" customWidth="1"/>
    <col min="10756" max="10756" width="24.5703125" style="2" customWidth="1"/>
    <col min="10757" max="10757" width="27.140625" style="2" customWidth="1"/>
    <col min="10758" max="10758" width="36.85546875" style="2" customWidth="1"/>
    <col min="10759" max="10760" width="13.85546875" style="2" customWidth="1"/>
    <col min="10761" max="10772" width="12" style="2" customWidth="1"/>
    <col min="10773" max="11007" width="9.140625" style="2"/>
    <col min="11008" max="11008" width="5.42578125" style="2" customWidth="1"/>
    <col min="11009" max="11009" width="41.42578125" style="2" customWidth="1"/>
    <col min="11010" max="11010" width="35.85546875" style="2" customWidth="1"/>
    <col min="11011" max="11011" width="21" style="2" customWidth="1"/>
    <col min="11012" max="11012" width="24.5703125" style="2" customWidth="1"/>
    <col min="11013" max="11013" width="27.140625" style="2" customWidth="1"/>
    <col min="11014" max="11014" width="36.85546875" style="2" customWidth="1"/>
    <col min="11015" max="11016" width="13.85546875" style="2" customWidth="1"/>
    <col min="11017" max="11028" width="12" style="2" customWidth="1"/>
    <col min="11029" max="11263" width="9.140625" style="2"/>
    <col min="11264" max="11264" width="5.42578125" style="2" customWidth="1"/>
    <col min="11265" max="11265" width="41.42578125" style="2" customWidth="1"/>
    <col min="11266" max="11266" width="35.85546875" style="2" customWidth="1"/>
    <col min="11267" max="11267" width="21" style="2" customWidth="1"/>
    <col min="11268" max="11268" width="24.5703125" style="2" customWidth="1"/>
    <col min="11269" max="11269" width="27.140625" style="2" customWidth="1"/>
    <col min="11270" max="11270" width="36.85546875" style="2" customWidth="1"/>
    <col min="11271" max="11272" width="13.85546875" style="2" customWidth="1"/>
    <col min="11273" max="11284" width="12" style="2" customWidth="1"/>
    <col min="11285" max="11519" width="9.140625" style="2"/>
    <col min="11520" max="11520" width="5.42578125" style="2" customWidth="1"/>
    <col min="11521" max="11521" width="41.42578125" style="2" customWidth="1"/>
    <col min="11522" max="11522" width="35.85546875" style="2" customWidth="1"/>
    <col min="11523" max="11523" width="21" style="2" customWidth="1"/>
    <col min="11524" max="11524" width="24.5703125" style="2" customWidth="1"/>
    <col min="11525" max="11525" width="27.140625" style="2" customWidth="1"/>
    <col min="11526" max="11526" width="36.85546875" style="2" customWidth="1"/>
    <col min="11527" max="11528" width="13.85546875" style="2" customWidth="1"/>
    <col min="11529" max="11540" width="12" style="2" customWidth="1"/>
    <col min="11541" max="11775" width="9.140625" style="2"/>
    <col min="11776" max="11776" width="5.42578125" style="2" customWidth="1"/>
    <col min="11777" max="11777" width="41.42578125" style="2" customWidth="1"/>
    <col min="11778" max="11778" width="35.85546875" style="2" customWidth="1"/>
    <col min="11779" max="11779" width="21" style="2" customWidth="1"/>
    <col min="11780" max="11780" width="24.5703125" style="2" customWidth="1"/>
    <col min="11781" max="11781" width="27.140625" style="2" customWidth="1"/>
    <col min="11782" max="11782" width="36.85546875" style="2" customWidth="1"/>
    <col min="11783" max="11784" width="13.85546875" style="2" customWidth="1"/>
    <col min="11785" max="11796" width="12" style="2" customWidth="1"/>
    <col min="11797" max="12031" width="9.140625" style="2"/>
    <col min="12032" max="12032" width="5.42578125" style="2" customWidth="1"/>
    <col min="12033" max="12033" width="41.42578125" style="2" customWidth="1"/>
    <col min="12034" max="12034" width="35.85546875" style="2" customWidth="1"/>
    <col min="12035" max="12035" width="21" style="2" customWidth="1"/>
    <col min="12036" max="12036" width="24.5703125" style="2" customWidth="1"/>
    <col min="12037" max="12037" width="27.140625" style="2" customWidth="1"/>
    <col min="12038" max="12038" width="36.85546875" style="2" customWidth="1"/>
    <col min="12039" max="12040" width="13.85546875" style="2" customWidth="1"/>
    <col min="12041" max="12052" width="12" style="2" customWidth="1"/>
    <col min="12053" max="12287" width="9.140625" style="2"/>
    <col min="12288" max="12288" width="5.42578125" style="2" customWidth="1"/>
    <col min="12289" max="12289" width="41.42578125" style="2" customWidth="1"/>
    <col min="12290" max="12290" width="35.85546875" style="2" customWidth="1"/>
    <col min="12291" max="12291" width="21" style="2" customWidth="1"/>
    <col min="12292" max="12292" width="24.5703125" style="2" customWidth="1"/>
    <col min="12293" max="12293" width="27.140625" style="2" customWidth="1"/>
    <col min="12294" max="12294" width="36.85546875" style="2" customWidth="1"/>
    <col min="12295" max="12296" width="13.85546875" style="2" customWidth="1"/>
    <col min="12297" max="12308" width="12" style="2" customWidth="1"/>
    <col min="12309" max="12543" width="9.140625" style="2"/>
    <col min="12544" max="12544" width="5.42578125" style="2" customWidth="1"/>
    <col min="12545" max="12545" width="41.42578125" style="2" customWidth="1"/>
    <col min="12546" max="12546" width="35.85546875" style="2" customWidth="1"/>
    <col min="12547" max="12547" width="21" style="2" customWidth="1"/>
    <col min="12548" max="12548" width="24.5703125" style="2" customWidth="1"/>
    <col min="12549" max="12549" width="27.140625" style="2" customWidth="1"/>
    <col min="12550" max="12550" width="36.85546875" style="2" customWidth="1"/>
    <col min="12551" max="12552" width="13.85546875" style="2" customWidth="1"/>
    <col min="12553" max="12564" width="12" style="2" customWidth="1"/>
    <col min="12565" max="12799" width="9.140625" style="2"/>
    <col min="12800" max="12800" width="5.42578125" style="2" customWidth="1"/>
    <col min="12801" max="12801" width="41.42578125" style="2" customWidth="1"/>
    <col min="12802" max="12802" width="35.85546875" style="2" customWidth="1"/>
    <col min="12803" max="12803" width="21" style="2" customWidth="1"/>
    <col min="12804" max="12804" width="24.5703125" style="2" customWidth="1"/>
    <col min="12805" max="12805" width="27.140625" style="2" customWidth="1"/>
    <col min="12806" max="12806" width="36.85546875" style="2" customWidth="1"/>
    <col min="12807" max="12808" width="13.85546875" style="2" customWidth="1"/>
    <col min="12809" max="12820" width="12" style="2" customWidth="1"/>
    <col min="12821" max="13055" width="9.140625" style="2"/>
    <col min="13056" max="13056" width="5.42578125" style="2" customWidth="1"/>
    <col min="13057" max="13057" width="41.42578125" style="2" customWidth="1"/>
    <col min="13058" max="13058" width="35.85546875" style="2" customWidth="1"/>
    <col min="13059" max="13059" width="21" style="2" customWidth="1"/>
    <col min="13060" max="13060" width="24.5703125" style="2" customWidth="1"/>
    <col min="13061" max="13061" width="27.140625" style="2" customWidth="1"/>
    <col min="13062" max="13062" width="36.85546875" style="2" customWidth="1"/>
    <col min="13063" max="13064" width="13.85546875" style="2" customWidth="1"/>
    <col min="13065" max="13076" width="12" style="2" customWidth="1"/>
    <col min="13077" max="13311" width="9.140625" style="2"/>
    <col min="13312" max="13312" width="5.42578125" style="2" customWidth="1"/>
    <col min="13313" max="13313" width="41.42578125" style="2" customWidth="1"/>
    <col min="13314" max="13314" width="35.85546875" style="2" customWidth="1"/>
    <col min="13315" max="13315" width="21" style="2" customWidth="1"/>
    <col min="13316" max="13316" width="24.5703125" style="2" customWidth="1"/>
    <col min="13317" max="13317" width="27.140625" style="2" customWidth="1"/>
    <col min="13318" max="13318" width="36.85546875" style="2" customWidth="1"/>
    <col min="13319" max="13320" width="13.85546875" style="2" customWidth="1"/>
    <col min="13321" max="13332" width="12" style="2" customWidth="1"/>
    <col min="13333" max="13567" width="9.140625" style="2"/>
    <col min="13568" max="13568" width="5.42578125" style="2" customWidth="1"/>
    <col min="13569" max="13569" width="41.42578125" style="2" customWidth="1"/>
    <col min="13570" max="13570" width="35.85546875" style="2" customWidth="1"/>
    <col min="13571" max="13571" width="21" style="2" customWidth="1"/>
    <col min="13572" max="13572" width="24.5703125" style="2" customWidth="1"/>
    <col min="13573" max="13573" width="27.140625" style="2" customWidth="1"/>
    <col min="13574" max="13574" width="36.85546875" style="2" customWidth="1"/>
    <col min="13575" max="13576" width="13.85546875" style="2" customWidth="1"/>
    <col min="13577" max="13588" width="12" style="2" customWidth="1"/>
    <col min="13589" max="13823" width="9.140625" style="2"/>
    <col min="13824" max="13824" width="5.42578125" style="2" customWidth="1"/>
    <col min="13825" max="13825" width="41.42578125" style="2" customWidth="1"/>
    <col min="13826" max="13826" width="35.85546875" style="2" customWidth="1"/>
    <col min="13827" max="13827" width="21" style="2" customWidth="1"/>
    <col min="13828" max="13828" width="24.5703125" style="2" customWidth="1"/>
    <col min="13829" max="13829" width="27.140625" style="2" customWidth="1"/>
    <col min="13830" max="13830" width="36.85546875" style="2" customWidth="1"/>
    <col min="13831" max="13832" width="13.85546875" style="2" customWidth="1"/>
    <col min="13833" max="13844" width="12" style="2" customWidth="1"/>
    <col min="13845" max="14079" width="9.140625" style="2"/>
    <col min="14080" max="14080" width="5.42578125" style="2" customWidth="1"/>
    <col min="14081" max="14081" width="41.42578125" style="2" customWidth="1"/>
    <col min="14082" max="14082" width="35.85546875" style="2" customWidth="1"/>
    <col min="14083" max="14083" width="21" style="2" customWidth="1"/>
    <col min="14084" max="14084" width="24.5703125" style="2" customWidth="1"/>
    <col min="14085" max="14085" width="27.140625" style="2" customWidth="1"/>
    <col min="14086" max="14086" width="36.85546875" style="2" customWidth="1"/>
    <col min="14087" max="14088" width="13.85546875" style="2" customWidth="1"/>
    <col min="14089" max="14100" width="12" style="2" customWidth="1"/>
    <col min="14101" max="14335" width="9.140625" style="2"/>
    <col min="14336" max="14336" width="5.42578125" style="2" customWidth="1"/>
    <col min="14337" max="14337" width="41.42578125" style="2" customWidth="1"/>
    <col min="14338" max="14338" width="35.85546875" style="2" customWidth="1"/>
    <col min="14339" max="14339" width="21" style="2" customWidth="1"/>
    <col min="14340" max="14340" width="24.5703125" style="2" customWidth="1"/>
    <col min="14341" max="14341" width="27.140625" style="2" customWidth="1"/>
    <col min="14342" max="14342" width="36.85546875" style="2" customWidth="1"/>
    <col min="14343" max="14344" width="13.85546875" style="2" customWidth="1"/>
    <col min="14345" max="14356" width="12" style="2" customWidth="1"/>
    <col min="14357" max="14591" width="9.140625" style="2"/>
    <col min="14592" max="14592" width="5.42578125" style="2" customWidth="1"/>
    <col min="14593" max="14593" width="41.42578125" style="2" customWidth="1"/>
    <col min="14594" max="14594" width="35.85546875" style="2" customWidth="1"/>
    <col min="14595" max="14595" width="21" style="2" customWidth="1"/>
    <col min="14596" max="14596" width="24.5703125" style="2" customWidth="1"/>
    <col min="14597" max="14597" width="27.140625" style="2" customWidth="1"/>
    <col min="14598" max="14598" width="36.85546875" style="2" customWidth="1"/>
    <col min="14599" max="14600" width="13.85546875" style="2" customWidth="1"/>
    <col min="14601" max="14612" width="12" style="2" customWidth="1"/>
    <col min="14613" max="14847" width="9.140625" style="2"/>
    <col min="14848" max="14848" width="5.42578125" style="2" customWidth="1"/>
    <col min="14849" max="14849" width="41.42578125" style="2" customWidth="1"/>
    <col min="14850" max="14850" width="35.85546875" style="2" customWidth="1"/>
    <col min="14851" max="14851" width="21" style="2" customWidth="1"/>
    <col min="14852" max="14852" width="24.5703125" style="2" customWidth="1"/>
    <col min="14853" max="14853" width="27.140625" style="2" customWidth="1"/>
    <col min="14854" max="14854" width="36.85546875" style="2" customWidth="1"/>
    <col min="14855" max="14856" width="13.85546875" style="2" customWidth="1"/>
    <col min="14857" max="14868" width="12" style="2" customWidth="1"/>
    <col min="14869" max="15103" width="9.140625" style="2"/>
    <col min="15104" max="15104" width="5.42578125" style="2" customWidth="1"/>
    <col min="15105" max="15105" width="41.42578125" style="2" customWidth="1"/>
    <col min="15106" max="15106" width="35.85546875" style="2" customWidth="1"/>
    <col min="15107" max="15107" width="21" style="2" customWidth="1"/>
    <col min="15108" max="15108" width="24.5703125" style="2" customWidth="1"/>
    <col min="15109" max="15109" width="27.140625" style="2" customWidth="1"/>
    <col min="15110" max="15110" width="36.85546875" style="2" customWidth="1"/>
    <col min="15111" max="15112" width="13.85546875" style="2" customWidth="1"/>
    <col min="15113" max="15124" width="12" style="2" customWidth="1"/>
    <col min="15125" max="15359" width="9.140625" style="2"/>
    <col min="15360" max="15360" width="5.42578125" style="2" customWidth="1"/>
    <col min="15361" max="15361" width="41.42578125" style="2" customWidth="1"/>
    <col min="15362" max="15362" width="35.85546875" style="2" customWidth="1"/>
    <col min="15363" max="15363" width="21" style="2" customWidth="1"/>
    <col min="15364" max="15364" width="24.5703125" style="2" customWidth="1"/>
    <col min="15365" max="15365" width="27.140625" style="2" customWidth="1"/>
    <col min="15366" max="15366" width="36.85546875" style="2" customWidth="1"/>
    <col min="15367" max="15368" width="13.85546875" style="2" customWidth="1"/>
    <col min="15369" max="15380" width="12" style="2" customWidth="1"/>
    <col min="15381" max="15615" width="9.140625" style="2"/>
    <col min="15616" max="15616" width="5.42578125" style="2" customWidth="1"/>
    <col min="15617" max="15617" width="41.42578125" style="2" customWidth="1"/>
    <col min="15618" max="15618" width="35.85546875" style="2" customWidth="1"/>
    <col min="15619" max="15619" width="21" style="2" customWidth="1"/>
    <col min="15620" max="15620" width="24.5703125" style="2" customWidth="1"/>
    <col min="15621" max="15621" width="27.140625" style="2" customWidth="1"/>
    <col min="15622" max="15622" width="36.85546875" style="2" customWidth="1"/>
    <col min="15623" max="15624" width="13.85546875" style="2" customWidth="1"/>
    <col min="15625" max="15636" width="12" style="2" customWidth="1"/>
    <col min="15637" max="15871" width="9.140625" style="2"/>
    <col min="15872" max="15872" width="5.42578125" style="2" customWidth="1"/>
    <col min="15873" max="15873" width="41.42578125" style="2" customWidth="1"/>
    <col min="15874" max="15874" width="35.85546875" style="2" customWidth="1"/>
    <col min="15875" max="15875" width="21" style="2" customWidth="1"/>
    <col min="15876" max="15876" width="24.5703125" style="2" customWidth="1"/>
    <col min="15877" max="15877" width="27.140625" style="2" customWidth="1"/>
    <col min="15878" max="15878" width="36.85546875" style="2" customWidth="1"/>
    <col min="15879" max="15880" width="13.85546875" style="2" customWidth="1"/>
    <col min="15881" max="15892" width="12" style="2" customWidth="1"/>
    <col min="15893" max="16127" width="9.140625" style="2"/>
    <col min="16128" max="16128" width="5.42578125" style="2" customWidth="1"/>
    <col min="16129" max="16129" width="41.42578125" style="2" customWidth="1"/>
    <col min="16130" max="16130" width="35.85546875" style="2" customWidth="1"/>
    <col min="16131" max="16131" width="21" style="2" customWidth="1"/>
    <col min="16132" max="16132" width="24.5703125" style="2" customWidth="1"/>
    <col min="16133" max="16133" width="27.140625" style="2" customWidth="1"/>
    <col min="16134" max="16134" width="36.85546875" style="2" customWidth="1"/>
    <col min="16135" max="16136" width="13.85546875" style="2" customWidth="1"/>
    <col min="16137" max="16148" width="12" style="2" customWidth="1"/>
    <col min="16149" max="16384" width="9.140625" style="2"/>
  </cols>
  <sheetData>
    <row r="1" spans="1:18" ht="15.6">
      <c r="A1" s="77" t="s">
        <v>5</v>
      </c>
    </row>
    <row r="2" spans="1:18" ht="18" customHeight="1">
      <c r="A2" s="7" t="s">
        <v>0</v>
      </c>
      <c r="C2" s="86" t="s">
        <v>113</v>
      </c>
      <c r="D2" s="154" t="str">
        <f>Personnel!E2</f>
        <v>First Data Government Solutions, LP</v>
      </c>
      <c r="E2" s="154"/>
      <c r="F2" s="87"/>
    </row>
    <row r="3" spans="1:18" ht="15.75" customHeight="1">
      <c r="A3" s="8" t="s">
        <v>1</v>
      </c>
      <c r="C3" s="86"/>
      <c r="D3" s="155" t="s">
        <v>114</v>
      </c>
      <c r="E3" s="155"/>
      <c r="F3" s="88"/>
    </row>
    <row r="4" spans="1:18">
      <c r="A4" s="9" t="s">
        <v>25</v>
      </c>
      <c r="F4"/>
    </row>
    <row r="6" spans="1:18" ht="134.25" customHeight="1">
      <c r="B6" s="152" t="s">
        <v>115</v>
      </c>
      <c r="C6" s="152"/>
      <c r="D6" s="152"/>
      <c r="E6" s="152"/>
      <c r="F6" s="53"/>
      <c r="G6" s="54"/>
      <c r="H6" s="54"/>
      <c r="I6" s="54"/>
      <c r="J6" s="54"/>
      <c r="K6" s="54"/>
      <c r="L6" s="55"/>
      <c r="M6" s="55"/>
      <c r="N6" s="55"/>
      <c r="O6" s="55"/>
      <c r="P6" s="55"/>
      <c r="Q6" s="55"/>
      <c r="R6" s="55"/>
    </row>
    <row r="7" spans="1:18" ht="14.25" customHeight="1">
      <c r="B7" s="56"/>
      <c r="C7" s="56"/>
      <c r="D7" s="56"/>
      <c r="E7" s="56"/>
      <c r="F7" s="53"/>
      <c r="G7" s="54"/>
      <c r="H7" s="54"/>
      <c r="I7" s="54"/>
      <c r="J7" s="54"/>
      <c r="K7" s="54"/>
      <c r="L7" s="55"/>
      <c r="M7" s="55"/>
      <c r="N7" s="55"/>
      <c r="O7" s="55"/>
      <c r="P7" s="55"/>
      <c r="Q7" s="55"/>
      <c r="R7" s="55"/>
    </row>
    <row r="8" spans="1:18" ht="6.75" customHeight="1"/>
    <row r="9" spans="1:18" ht="14.25" customHeight="1">
      <c r="B9" s="31" t="s">
        <v>116</v>
      </c>
      <c r="C9" s="153" t="s">
        <v>25</v>
      </c>
      <c r="D9" s="156"/>
      <c r="E9" s="157"/>
    </row>
    <row r="10" spans="1:18" ht="26.1">
      <c r="B10" s="57" t="s">
        <v>48</v>
      </c>
      <c r="C10" s="58" t="s">
        <v>117</v>
      </c>
      <c r="D10" s="58" t="s">
        <v>118</v>
      </c>
      <c r="E10" s="59" t="s">
        <v>119</v>
      </c>
    </row>
    <row r="11" spans="1:18" ht="14.45" customHeight="1">
      <c r="B11" s="60" t="s">
        <v>120</v>
      </c>
      <c r="C11" s="61">
        <v>35</v>
      </c>
      <c r="D11" s="62">
        <v>200</v>
      </c>
      <c r="E11" s="63">
        <v>7000</v>
      </c>
      <c r="F11" s="64"/>
    </row>
    <row r="12" spans="1:18" ht="14.45" customHeight="1">
      <c r="B12" s="42" t="s">
        <v>61</v>
      </c>
      <c r="C12" s="66">
        <f>IF(NOT(ISBLANK(B12)),VLOOKUP(B12,Personnel!$B$12:$H$54,7,FALSE),0)</f>
        <v>168</v>
      </c>
      <c r="D12" s="67">
        <v>1440</v>
      </c>
      <c r="E12" s="66">
        <f t="shared" ref="E12:E41" si="0">C12*D12</f>
        <v>241920</v>
      </c>
    </row>
    <row r="13" spans="1:18" ht="14.45" customHeight="1">
      <c r="B13" s="42" t="s">
        <v>66</v>
      </c>
      <c r="C13" s="66">
        <f>IF(NOT(ISBLANK(B13)),VLOOKUP(B13,Personnel!$B$12:$H$54,7,FALSE),0)</f>
        <v>37</v>
      </c>
      <c r="D13" s="67">
        <v>1920</v>
      </c>
      <c r="E13" s="66">
        <f t="shared" si="0"/>
        <v>71040</v>
      </c>
    </row>
    <row r="14" spans="1:18" ht="14.45" customHeight="1">
      <c r="B14" s="42" t="s">
        <v>70</v>
      </c>
      <c r="C14" s="66">
        <f>IF(NOT(ISBLANK(B14)),VLOOKUP(B14,Personnel!$B$12:$H$54,7,FALSE),0)</f>
        <v>147</v>
      </c>
      <c r="D14" s="67">
        <v>1920</v>
      </c>
      <c r="E14" s="66">
        <f t="shared" si="0"/>
        <v>282240</v>
      </c>
    </row>
    <row r="15" spans="1:18" ht="14.45" customHeight="1">
      <c r="B15" s="42" t="s">
        <v>73</v>
      </c>
      <c r="C15" s="66">
        <f>IF(NOT(ISBLANK(B15)),VLOOKUP(B15,Personnel!$B$12:$H$54,7,FALSE),0)</f>
        <v>147</v>
      </c>
      <c r="D15" s="67">
        <v>1920</v>
      </c>
      <c r="E15" s="66">
        <f t="shared" si="0"/>
        <v>282240</v>
      </c>
    </row>
    <row r="16" spans="1:18" ht="14.45" customHeight="1">
      <c r="B16" s="42" t="s">
        <v>75</v>
      </c>
      <c r="C16" s="66">
        <f>IF(NOT(ISBLANK(B16)),VLOOKUP(B16,Personnel!$B$12:$H$54,7,FALSE),0)</f>
        <v>147</v>
      </c>
      <c r="D16" s="67">
        <v>1920</v>
      </c>
      <c r="E16" s="66">
        <f t="shared" si="0"/>
        <v>282240</v>
      </c>
    </row>
    <row r="17" spans="2:5" ht="14.45" customHeight="1">
      <c r="B17" s="42" t="s">
        <v>77</v>
      </c>
      <c r="C17" s="66">
        <f>IF(NOT(ISBLANK(B17)),VLOOKUP(B17,Personnel!$B$12:$H$54,7,FALSE),0)</f>
        <v>147</v>
      </c>
      <c r="D17" s="67">
        <v>1920</v>
      </c>
      <c r="E17" s="66">
        <f t="shared" si="0"/>
        <v>282240</v>
      </c>
    </row>
    <row r="18" spans="2:5" ht="14.45" customHeight="1">
      <c r="B18" s="42" t="s">
        <v>79</v>
      </c>
      <c r="C18" s="66">
        <f>IF(NOT(ISBLANK(B18)),VLOOKUP(B18,Personnel!$B$12:$H$54,7,FALSE),0)</f>
        <v>147</v>
      </c>
      <c r="D18" s="67">
        <v>1920</v>
      </c>
      <c r="E18" s="66">
        <f t="shared" si="0"/>
        <v>282240</v>
      </c>
    </row>
    <row r="19" spans="2:5" ht="14.45" customHeight="1">
      <c r="B19" s="42" t="s">
        <v>81</v>
      </c>
      <c r="C19" s="66">
        <f>IF(NOT(ISBLANK(B19)),VLOOKUP(B19,Personnel!$B$12:$H$54,7,FALSE),0)</f>
        <v>95</v>
      </c>
      <c r="D19" s="67">
        <v>1920</v>
      </c>
      <c r="E19" s="66">
        <f t="shared" si="0"/>
        <v>182400</v>
      </c>
    </row>
    <row r="20" spans="2:5" ht="14.45" customHeight="1">
      <c r="B20" s="42" t="s">
        <v>85</v>
      </c>
      <c r="C20" s="66">
        <f>IF(NOT(ISBLANK(B20)),VLOOKUP(B20,Personnel!$B$12:$H$54,7,FALSE),0)</f>
        <v>95</v>
      </c>
      <c r="D20" s="67">
        <v>1920</v>
      </c>
      <c r="E20" s="66">
        <f t="shared" si="0"/>
        <v>182400</v>
      </c>
    </row>
    <row r="21" spans="2:5" ht="14.45" customHeight="1">
      <c r="B21" s="42" t="s">
        <v>86</v>
      </c>
      <c r="C21" s="66">
        <f>IF(NOT(ISBLANK(B21)),VLOOKUP(B21,Personnel!$B$12:$H$54,7,FALSE),0)</f>
        <v>95</v>
      </c>
      <c r="D21" s="67">
        <v>1920</v>
      </c>
      <c r="E21" s="66">
        <f t="shared" si="0"/>
        <v>182400</v>
      </c>
    </row>
    <row r="22" spans="2:5" ht="14.45" customHeight="1">
      <c r="B22" s="42" t="s">
        <v>87</v>
      </c>
      <c r="C22" s="66">
        <f>IF(NOT(ISBLANK(B22)),VLOOKUP(B22,Personnel!$B$12:$H$54,7,FALSE),0)</f>
        <v>95</v>
      </c>
      <c r="D22" s="67">
        <v>1920</v>
      </c>
      <c r="E22" s="66">
        <f t="shared" si="0"/>
        <v>182400</v>
      </c>
    </row>
    <row r="23" spans="2:5" ht="14.45" customHeight="1">
      <c r="B23" s="42" t="s">
        <v>88</v>
      </c>
      <c r="C23" s="66">
        <f>IF(NOT(ISBLANK(B23)),VLOOKUP(B23,Personnel!$B$12:$H$54,7,FALSE),0)</f>
        <v>65</v>
      </c>
      <c r="D23" s="67">
        <v>1920</v>
      </c>
      <c r="E23" s="66">
        <f t="shared" si="0"/>
        <v>124800</v>
      </c>
    </row>
    <row r="24" spans="2:5" ht="14.45" customHeight="1">
      <c r="B24" s="42" t="s">
        <v>90</v>
      </c>
      <c r="C24" s="66">
        <f>IF(NOT(ISBLANK(B24)),VLOOKUP(B24,Personnel!$B$12:$H$54,7,FALSE),0)</f>
        <v>65</v>
      </c>
      <c r="D24" s="67">
        <v>1920</v>
      </c>
      <c r="E24" s="66">
        <f t="shared" si="0"/>
        <v>124800</v>
      </c>
    </row>
    <row r="25" spans="2:5" ht="14.45" customHeight="1">
      <c r="B25" s="42" t="s">
        <v>91</v>
      </c>
      <c r="C25" s="66">
        <f>IF(NOT(ISBLANK(B25)),VLOOKUP(B25,Personnel!$B$12:$H$54,7,FALSE),0)</f>
        <v>65</v>
      </c>
      <c r="D25" s="67">
        <v>1920</v>
      </c>
      <c r="E25" s="66">
        <f t="shared" si="0"/>
        <v>124800</v>
      </c>
    </row>
    <row r="26" spans="2:5" ht="14.45" customHeight="1">
      <c r="B26" s="42" t="s">
        <v>92</v>
      </c>
      <c r="C26" s="66">
        <f>IF(NOT(ISBLANK(B26)),VLOOKUP(B26,Personnel!$B$12:$H$54,7,FALSE),0)</f>
        <v>65</v>
      </c>
      <c r="D26" s="67">
        <v>1920</v>
      </c>
      <c r="E26" s="66">
        <f t="shared" si="0"/>
        <v>124800</v>
      </c>
    </row>
    <row r="27" spans="2:5" ht="14.45" customHeight="1">
      <c r="B27" s="42" t="s">
        <v>94</v>
      </c>
      <c r="C27" s="66">
        <f>IF(NOT(ISBLANK(B27)),VLOOKUP(B27,Personnel!$B$12:$H$54,7,FALSE),0)</f>
        <v>65</v>
      </c>
      <c r="D27" s="67">
        <v>1920</v>
      </c>
      <c r="E27" s="66">
        <f t="shared" si="0"/>
        <v>124800</v>
      </c>
    </row>
    <row r="28" spans="2:5" ht="14.45" customHeight="1">
      <c r="B28" s="42" t="s">
        <v>95</v>
      </c>
      <c r="C28" s="66">
        <f>IF(NOT(ISBLANK(B28)),VLOOKUP(B28,Personnel!$B$12:$H$54,7,FALSE),0)</f>
        <v>65</v>
      </c>
      <c r="D28" s="67">
        <v>1920</v>
      </c>
      <c r="E28" s="66">
        <f t="shared" si="0"/>
        <v>124800</v>
      </c>
    </row>
    <row r="29" spans="2:5" ht="14.45" customHeight="1">
      <c r="B29" s="42" t="s">
        <v>96</v>
      </c>
      <c r="C29" s="66">
        <f>IF(NOT(ISBLANK(B29)),VLOOKUP(B29,Personnel!$B$12:$H$54,7,FALSE),0)</f>
        <v>65</v>
      </c>
      <c r="D29" s="67">
        <v>1920</v>
      </c>
      <c r="E29" s="66">
        <f t="shared" si="0"/>
        <v>124800</v>
      </c>
    </row>
    <row r="30" spans="2:5" ht="14.45" customHeight="1">
      <c r="B30" s="42" t="s">
        <v>97</v>
      </c>
      <c r="C30" s="66">
        <f>IF(NOT(ISBLANK(B30)),VLOOKUP(B30,Personnel!$B$12:$H$54,7,FALSE),0)</f>
        <v>65</v>
      </c>
      <c r="D30" s="67">
        <v>1920</v>
      </c>
      <c r="E30" s="66">
        <f t="shared" si="0"/>
        <v>124800</v>
      </c>
    </row>
    <row r="31" spans="2:5" ht="14.45" customHeight="1">
      <c r="B31" s="42" t="s">
        <v>98</v>
      </c>
      <c r="C31" s="66">
        <f>IF(NOT(ISBLANK(B31)),VLOOKUP(B31,Personnel!$B$12:$H$54,7,FALSE),0)</f>
        <v>95</v>
      </c>
      <c r="D31" s="67">
        <v>1920</v>
      </c>
      <c r="E31" s="66">
        <f t="shared" si="0"/>
        <v>182400</v>
      </c>
    </row>
    <row r="32" spans="2:5" ht="14.45" customHeight="1">
      <c r="B32" s="42" t="s">
        <v>100</v>
      </c>
      <c r="C32" s="66">
        <f>IF(NOT(ISBLANK(B32)),VLOOKUP(B32,Personnel!$B$12:$H$54,7,FALSE),0)</f>
        <v>95</v>
      </c>
      <c r="D32" s="67">
        <v>1920</v>
      </c>
      <c r="E32" s="66">
        <f>C32*D32</f>
        <v>182400</v>
      </c>
    </row>
    <row r="33" spans="2:5" ht="14.45" customHeight="1">
      <c r="B33" s="47" t="s">
        <v>101</v>
      </c>
      <c r="C33" s="66">
        <f>IF(NOT(ISBLANK(B33)),VLOOKUP(B33,Personnel!$B$12:$H$54,7,FALSE),0)</f>
        <v>95</v>
      </c>
      <c r="D33" s="67">
        <v>1920</v>
      </c>
      <c r="E33" s="66">
        <f>C33*D33</f>
        <v>182400</v>
      </c>
    </row>
    <row r="34" spans="2:5" ht="14.45" customHeight="1">
      <c r="B34" s="42" t="s">
        <v>102</v>
      </c>
      <c r="C34" s="66">
        <f>IF(NOT(ISBLANK(B34)),VLOOKUP(B34,Personnel!$B$12:$H$54,7,FALSE),0)</f>
        <v>95</v>
      </c>
      <c r="D34" s="67">
        <v>1920</v>
      </c>
      <c r="E34" s="66">
        <f>C34*D34</f>
        <v>182400</v>
      </c>
    </row>
    <row r="35" spans="2:5" ht="14.45" customHeight="1">
      <c r="B35" s="42" t="s">
        <v>103</v>
      </c>
      <c r="C35" s="66">
        <f>IF(NOT(ISBLANK(B35)),VLOOKUP(B35,Personnel!$B$12:$H$54,7,FALSE),0)</f>
        <v>95</v>
      </c>
      <c r="D35" s="67">
        <v>1920</v>
      </c>
      <c r="E35" s="66">
        <f>C35*D35</f>
        <v>182400</v>
      </c>
    </row>
    <row r="36" spans="2:5" ht="14.45" customHeight="1">
      <c r="B36" s="42" t="s">
        <v>104</v>
      </c>
      <c r="C36" s="66">
        <f>IF(NOT(ISBLANK(B36)),VLOOKUP(B36,Personnel!$B$12:$H$54,7,FALSE),0)</f>
        <v>95</v>
      </c>
      <c r="D36" s="67">
        <v>1920</v>
      </c>
      <c r="E36" s="66">
        <f>C36*D36</f>
        <v>182400</v>
      </c>
    </row>
    <row r="37" spans="2:5" customFormat="1" ht="14.45" customHeight="1">
      <c r="B37" s="47" t="s">
        <v>105</v>
      </c>
      <c r="C37" s="66">
        <f>IF(NOT(ISBLANK(B37)),VLOOKUP(B37,Personnel!$B$12:$H$54,7,FALSE),0)</f>
        <v>95</v>
      </c>
      <c r="D37" s="67">
        <v>1920</v>
      </c>
      <c r="E37" s="66">
        <f t="shared" si="0"/>
        <v>182400</v>
      </c>
    </row>
    <row r="38" spans="2:5" ht="14.45" customHeight="1">
      <c r="B38" s="42" t="s">
        <v>106</v>
      </c>
      <c r="C38" s="66">
        <f>IF(NOT(ISBLANK(B38)),VLOOKUP(B38,Personnel!$B$12:$H$54,7,FALSE),0)</f>
        <v>95</v>
      </c>
      <c r="D38" s="67">
        <v>1920</v>
      </c>
      <c r="E38" s="66">
        <f t="shared" si="0"/>
        <v>182400</v>
      </c>
    </row>
    <row r="39" spans="2:5" ht="14.45" customHeight="1">
      <c r="B39" s="42" t="s">
        <v>107</v>
      </c>
      <c r="C39" s="66">
        <f>IF(NOT(ISBLANK(B39)),VLOOKUP(B39,Personnel!$B$12:$H$54,7,FALSE),0)</f>
        <v>95</v>
      </c>
      <c r="D39" s="67">
        <v>1920</v>
      </c>
      <c r="E39" s="66">
        <f t="shared" si="0"/>
        <v>182400</v>
      </c>
    </row>
    <row r="40" spans="2:5" ht="14.45" customHeight="1">
      <c r="B40" s="42" t="s">
        <v>108</v>
      </c>
      <c r="C40" s="66">
        <f>IF(NOT(ISBLANK(B40)),VLOOKUP(B40,Personnel!$B$12:$H$54,7,FALSE),0)</f>
        <v>95</v>
      </c>
      <c r="D40" s="67">
        <v>1440</v>
      </c>
      <c r="E40" s="66">
        <f t="shared" si="0"/>
        <v>136800</v>
      </c>
    </row>
    <row r="41" spans="2:5" ht="14.45" customHeight="1">
      <c r="B41" s="42" t="s">
        <v>109</v>
      </c>
      <c r="C41" s="66">
        <f>IF(NOT(ISBLANK(B41)),VLOOKUP(B41,Personnel!$B$12:$H$54,7,FALSE),0)</f>
        <v>-32000</v>
      </c>
      <c r="D41" s="67">
        <v>12</v>
      </c>
      <c r="E41" s="66">
        <f t="shared" si="0"/>
        <v>-384000</v>
      </c>
    </row>
    <row r="42" spans="2:5" ht="14.45" customHeight="1"/>
    <row r="43" spans="2:5" ht="14.45" customHeight="1">
      <c r="D43" s="107" t="s">
        <v>121</v>
      </c>
      <c r="E43" s="109">
        <f>SUM(E12:E41)</f>
        <v>4846560</v>
      </c>
    </row>
    <row r="44" spans="2:5" ht="14.45" customHeight="1"/>
    <row r="45" spans="2:5" ht="14.45" customHeight="1">
      <c r="B45" s="106"/>
      <c r="D45" s="107" t="s">
        <v>122</v>
      </c>
      <c r="E45" s="109">
        <v>166000</v>
      </c>
    </row>
    <row r="46" spans="2:5" ht="14.45" customHeight="1">
      <c r="D46" s="107"/>
    </row>
    <row r="47" spans="2:5" ht="14.45" customHeight="1">
      <c r="B47" s="72"/>
      <c r="D47" s="108" t="s">
        <v>123</v>
      </c>
      <c r="E47" s="73">
        <f>SUM(E43:E45)</f>
        <v>5012560</v>
      </c>
    </row>
    <row r="48" spans="2:5" ht="12.75" customHeight="1">
      <c r="B48" s="71"/>
    </row>
    <row r="50" spans="1:6" ht="12" customHeight="1"/>
    <row r="51" spans="1:6" ht="12" customHeight="1"/>
    <row r="52" spans="1:6" ht="16.5" customHeight="1"/>
    <row r="53" spans="1:6" ht="16.5" customHeight="1"/>
    <row r="54" spans="1:6" ht="16.5" customHeight="1"/>
    <row r="55" spans="1:6" ht="16.5" customHeight="1"/>
    <row r="56" spans="1:6" ht="16.5" customHeight="1"/>
    <row r="57" spans="1:6" ht="16.5" customHeight="1"/>
    <row r="58" spans="1:6" ht="16.5" customHeight="1"/>
    <row r="59" spans="1:6" ht="16.5" customHeight="1"/>
    <row r="60" spans="1:6" ht="16.5" customHeight="1"/>
    <row r="61" spans="1:6" ht="16.5" customHeight="1"/>
    <row r="62" spans="1:6" ht="16.5" customHeight="1">
      <c r="A62" s="74"/>
      <c r="F62" s="74"/>
    </row>
    <row r="63" spans="1:6" ht="16.5" customHeight="1"/>
    <row r="64" spans="1:6" ht="16.5" customHeight="1"/>
    <row r="65" spans="2:2" ht="16.5" customHeight="1"/>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5"/>
    </row>
    <row r="80" spans="2:2">
      <c r="B80" s="75"/>
    </row>
    <row r="81" spans="2:2">
      <c r="B81" s="75"/>
    </row>
    <row r="82" spans="2:2">
      <c r="B82" s="75"/>
    </row>
    <row r="83" spans="2:2">
      <c r="B83" s="75"/>
    </row>
    <row r="84" spans="2:2">
      <c r="B84" s="75"/>
    </row>
    <row r="85" spans="2:2">
      <c r="B85" s="75"/>
    </row>
    <row r="86" spans="2:2">
      <c r="B86" s="75"/>
    </row>
    <row r="87" spans="2:2">
      <c r="B87" s="75"/>
    </row>
    <row r="88" spans="2:2">
      <c r="B88" s="75"/>
    </row>
    <row r="89" spans="2:2">
      <c r="B89" s="75"/>
    </row>
    <row r="90" spans="2:2">
      <c r="B90" s="75"/>
    </row>
    <row r="91" spans="2:2">
      <c r="B91" s="75"/>
    </row>
    <row r="92" spans="2:2">
      <c r="B92" s="75"/>
    </row>
    <row r="93" spans="2:2">
      <c r="B93" s="75"/>
    </row>
    <row r="94" spans="2:2">
      <c r="B94" s="75"/>
    </row>
    <row r="95" spans="2:2">
      <c r="B95" s="75"/>
    </row>
    <row r="96" spans="2:2">
      <c r="B96" s="75"/>
    </row>
    <row r="97" spans="2:2">
      <c r="B97" s="75"/>
    </row>
    <row r="98" spans="2:2">
      <c r="B98" s="75"/>
    </row>
    <row r="99" spans="2:2">
      <c r="B99" s="75"/>
    </row>
    <row r="100" spans="2:2">
      <c r="B100" s="75"/>
    </row>
    <row r="101" spans="2:2">
      <c r="B101" s="75"/>
    </row>
    <row r="102" spans="2:2">
      <c r="B102" s="75"/>
    </row>
    <row r="103" spans="2:2">
      <c r="B103" s="75"/>
    </row>
    <row r="104" spans="2:2">
      <c r="B104" s="75"/>
    </row>
    <row r="105" spans="2:2">
      <c r="B105" s="75"/>
    </row>
    <row r="106" spans="2:2">
      <c r="B106" s="75"/>
    </row>
    <row r="107" spans="2:2" hidden="1">
      <c r="B107" s="75" t="s">
        <v>112</v>
      </c>
    </row>
    <row r="108" spans="2:2" hidden="1">
      <c r="B108" s="75" t="s">
        <v>112</v>
      </c>
    </row>
    <row r="109" spans="2:2" hidden="1">
      <c r="B109" s="75" t="s">
        <v>112</v>
      </c>
    </row>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sheetData>
  <mergeCells count="4">
    <mergeCell ref="B6:E6"/>
    <mergeCell ref="C9:E9"/>
    <mergeCell ref="D2:E2"/>
    <mergeCell ref="D3:E3"/>
  </mergeCells>
  <dataValidations count="4">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1 WLN11:WLN41 WBR11:WBR41 VRV11:VRV41 VHZ11:VHZ41 UYD11:UYD41 UOH11:UOH41 UEL11:UEL41 TUP11:TUP41 TKT11:TKT41 TAX11:TAX41 SRB11:SRB41 SHF11:SHF41 RXJ11:RXJ41 RNN11:RNN41 RDR11:RDR41 QTV11:QTV41 QJZ11:QJZ41 QAD11:QAD41 PQH11:PQH41 PGL11:PGL41 OWP11:OWP41 OMT11:OMT41 OCX11:OCX41 NTB11:NTB41 NJF11:NJF41 MZJ11:MZJ41 MPN11:MPN41 MFR11:MFR41 LVV11:LVV41 LLZ11:LLZ41 LCD11:LCD41 KSH11:KSH41 KIL11:KIL41 JYP11:JYP41 JOT11:JOT41 JEX11:JEX41 IVB11:IVB41 ILF11:ILF41 IBJ11:IBJ41 HRN11:HRN41 HHR11:HHR41 GXV11:GXV41 GNZ11:GNZ41 GED11:GED41 FUH11:FUH41 FKL11:FKL41 FAP11:FAP41 EQT11:EQT41 EGX11:EGX41 DXB11:DXB41 DNF11:DNF41 DDJ11:DDJ41 CTN11:CTN41 CJR11:CJR41 BZV11:BZV41 BPZ11:BPZ41 BGD11:BGD41 AWH11:AWH41 AML11:AML41 ACP11:ACP41 ST11:ST41 IX11:IX41" xr:uid="{00000000-0002-0000-0400-000000000000}">
      <formula1>#REF!</formula1>
    </dataValidation>
    <dataValidation type="decimal" allowBlank="1" showInputMessage="1" showErrorMessage="1" sqref="WVL983037:WVL983057 IZ12:IZ41 SV12:SV41 ACR12:ACR41 AMN12:AMN41 AWJ12:AWJ41 BGF12:BGF41 BQB12:BQB41 BZX12:BZX41 CJT12:CJT41 CTP12:CTP41 DDL12:DDL41 DNH12:DNH41 DXD12:DXD41 EGZ12:EGZ41 EQV12:EQV41 FAR12:FAR41 FKN12:FKN41 FUJ12:FUJ41 GEF12:GEF41 GOB12:GOB41 GXX12:GXX41 HHT12:HHT41 HRP12:HRP41 IBL12:IBL41 ILH12:ILH41 IVD12:IVD41 JEZ12:JEZ41 JOV12:JOV41 JYR12:JYR41 KIN12:KIN41 KSJ12:KSJ41 LCF12:LCF41 LMB12:LMB41 LVX12:LVX41 MFT12:MFT41 MPP12:MPP41 MZL12:MZL41 NJH12:NJH41 NTD12:NTD41 OCZ12:OCZ41 OMV12:OMV41 OWR12:OWR41 PGN12:PGN41 PQJ12:PQJ41 QAF12:QAF41 QKB12:QKB41 QTX12:QTX41 RDT12:RDT41 RNP12:RNP41 RXL12:RXL41 SHH12:SHH41 SRD12:SRD41 TAZ12:TAZ41 TKV12:TKV41 TUR12:TUR41 UEN12:UEN41 UOJ12:UOJ41 UYF12:UYF41 VIB12:VIB41 VRX12:VRX41 WBT12:WBT41 WLP12:WLP41 WVL12:WVL41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1" xr:uid="{00000000-0002-0000-0400-000001000000}">
      <formula1>0</formula1>
      <formula2>99999999999999900000</formula2>
    </dataValidation>
    <dataValidation type="list" allowBlank="1" showInputMessage="1" showErrorMessage="1" sqref="IW13:IW41 WVI983038:WVI983057 WLM983038:WLM983057 WBQ983038:WBQ983057 VRU983038:VRU983057 VHY983038:VHY983057 UYC983038:UYC983057 UOG983038:UOG983057 UEK983038:UEK983057 TUO983038:TUO983057 TKS983038:TKS983057 TAW983038:TAW983057 SRA983038:SRA983057 SHE983038:SHE983057 RXI983038:RXI983057 RNM983038:RNM983057 RDQ983038:RDQ983057 QTU983038:QTU983057 QJY983038:QJY983057 QAC983038:QAC983057 PQG983038:PQG983057 PGK983038:PGK983057 OWO983038:OWO983057 OMS983038:OMS983057 OCW983038:OCW983057 NTA983038:NTA983057 NJE983038:NJE983057 MZI983038:MZI983057 MPM983038:MPM983057 MFQ983038:MFQ983057 LVU983038:LVU983057 LLY983038:LLY983057 LCC983038:LCC983057 KSG983038:KSG983057 KIK983038:KIK983057 JYO983038:JYO983057 JOS983038:JOS983057 JEW983038:JEW983057 IVA983038:IVA983057 ILE983038:ILE983057 IBI983038:IBI983057 HRM983038:HRM983057 HHQ983038:HHQ983057 GXU983038:GXU983057 GNY983038:GNY983057 GEC983038:GEC983057 FUG983038:FUG983057 FKK983038:FKK983057 FAO983038:FAO983057 EQS983038:EQS983057 EGW983038:EGW983057 DXA983038:DXA983057 DNE983038:DNE983057 DDI983038:DDI983057 CTM983038:CTM983057 CJQ983038:CJQ983057 BZU983038:BZU983057 BPY983038:BPY983057 BGC983038:BGC983057 AWG983038:AWG983057 AMK983038:AMK983057 ACO983038:ACO983057 SS983038:SS983057 IW983038:IW983057 B983038:B983057 WVI917502:WVI917521 WLM917502:WLM917521 WBQ917502:WBQ917521 VRU917502:VRU917521 VHY917502:VHY917521 UYC917502:UYC917521 UOG917502:UOG917521 UEK917502:UEK917521 TUO917502:TUO917521 TKS917502:TKS917521 TAW917502:TAW917521 SRA917502:SRA917521 SHE917502:SHE917521 RXI917502:RXI917521 RNM917502:RNM917521 RDQ917502:RDQ917521 QTU917502:QTU917521 QJY917502:QJY917521 QAC917502:QAC917521 PQG917502:PQG917521 PGK917502:PGK917521 OWO917502:OWO917521 OMS917502:OMS917521 OCW917502:OCW917521 NTA917502:NTA917521 NJE917502:NJE917521 MZI917502:MZI917521 MPM917502:MPM917521 MFQ917502:MFQ917521 LVU917502:LVU917521 LLY917502:LLY917521 LCC917502:LCC917521 KSG917502:KSG917521 KIK917502:KIK917521 JYO917502:JYO917521 JOS917502:JOS917521 JEW917502:JEW917521 IVA917502:IVA917521 ILE917502:ILE917521 IBI917502:IBI917521 HRM917502:HRM917521 HHQ917502:HHQ917521 GXU917502:GXU917521 GNY917502:GNY917521 GEC917502:GEC917521 FUG917502:FUG917521 FKK917502:FKK917521 FAO917502:FAO917521 EQS917502:EQS917521 EGW917502:EGW917521 DXA917502:DXA917521 DNE917502:DNE917521 DDI917502:DDI917521 CTM917502:CTM917521 CJQ917502:CJQ917521 BZU917502:BZU917521 BPY917502:BPY917521 BGC917502:BGC917521 AWG917502:AWG917521 AMK917502:AMK917521 ACO917502:ACO917521 SS917502:SS917521 IW917502:IW917521 B917502:B917521 WVI851966:WVI851985 WLM851966:WLM851985 WBQ851966:WBQ851985 VRU851966:VRU851985 VHY851966:VHY851985 UYC851966:UYC851985 UOG851966:UOG851985 UEK851966:UEK851985 TUO851966:TUO851985 TKS851966:TKS851985 TAW851966:TAW851985 SRA851966:SRA851985 SHE851966:SHE851985 RXI851966:RXI851985 RNM851966:RNM851985 RDQ851966:RDQ851985 QTU851966:QTU851985 QJY851966:QJY851985 QAC851966:QAC851985 PQG851966:PQG851985 PGK851966:PGK851985 OWO851966:OWO851985 OMS851966:OMS851985 OCW851966:OCW851985 NTA851966:NTA851985 NJE851966:NJE851985 MZI851966:MZI851985 MPM851966:MPM851985 MFQ851966:MFQ851985 LVU851966:LVU851985 LLY851966:LLY851985 LCC851966:LCC851985 KSG851966:KSG851985 KIK851966:KIK851985 JYO851966:JYO851985 JOS851966:JOS851985 JEW851966:JEW851985 IVA851966:IVA851985 ILE851966:ILE851985 IBI851966:IBI851985 HRM851966:HRM851985 HHQ851966:HHQ851985 GXU851966:GXU851985 GNY851966:GNY851985 GEC851966:GEC851985 FUG851966:FUG851985 FKK851966:FKK851985 FAO851966:FAO851985 EQS851966:EQS851985 EGW851966:EGW851985 DXA851966:DXA851985 DNE851966:DNE851985 DDI851966:DDI851985 CTM851966:CTM851985 CJQ851966:CJQ851985 BZU851966:BZU851985 BPY851966:BPY851985 BGC851966:BGC851985 AWG851966:AWG851985 AMK851966:AMK851985 ACO851966:ACO851985 SS851966:SS851985 IW851966:IW851985 B851966:B851985 WVI786430:WVI786449 WLM786430:WLM786449 WBQ786430:WBQ786449 VRU786430:VRU786449 VHY786430:VHY786449 UYC786430:UYC786449 UOG786430:UOG786449 UEK786430:UEK786449 TUO786430:TUO786449 TKS786430:TKS786449 TAW786430:TAW786449 SRA786430:SRA786449 SHE786430:SHE786449 RXI786430:RXI786449 RNM786430:RNM786449 RDQ786430:RDQ786449 QTU786430:QTU786449 QJY786430:QJY786449 QAC786430:QAC786449 PQG786430:PQG786449 PGK786430:PGK786449 OWO786430:OWO786449 OMS786430:OMS786449 OCW786430:OCW786449 NTA786430:NTA786449 NJE786430:NJE786449 MZI786430:MZI786449 MPM786430:MPM786449 MFQ786430:MFQ786449 LVU786430:LVU786449 LLY786430:LLY786449 LCC786430:LCC786449 KSG786430:KSG786449 KIK786430:KIK786449 JYO786430:JYO786449 JOS786430:JOS786449 JEW786430:JEW786449 IVA786430:IVA786449 ILE786430:ILE786449 IBI786430:IBI786449 HRM786430:HRM786449 HHQ786430:HHQ786449 GXU786430:GXU786449 GNY786430:GNY786449 GEC786430:GEC786449 FUG786430:FUG786449 FKK786430:FKK786449 FAO786430:FAO786449 EQS786430:EQS786449 EGW786430:EGW786449 DXA786430:DXA786449 DNE786430:DNE786449 DDI786430:DDI786449 CTM786430:CTM786449 CJQ786430:CJQ786449 BZU786430:BZU786449 BPY786430:BPY786449 BGC786430:BGC786449 AWG786430:AWG786449 AMK786430:AMK786449 ACO786430:ACO786449 SS786430:SS786449 IW786430:IW786449 B786430:B786449 WVI720894:WVI720913 WLM720894:WLM720913 WBQ720894:WBQ720913 VRU720894:VRU720913 VHY720894:VHY720913 UYC720894:UYC720913 UOG720894:UOG720913 UEK720894:UEK720913 TUO720894:TUO720913 TKS720894:TKS720913 TAW720894:TAW720913 SRA720894:SRA720913 SHE720894:SHE720913 RXI720894:RXI720913 RNM720894:RNM720913 RDQ720894:RDQ720913 QTU720894:QTU720913 QJY720894:QJY720913 QAC720894:QAC720913 PQG720894:PQG720913 PGK720894:PGK720913 OWO720894:OWO720913 OMS720894:OMS720913 OCW720894:OCW720913 NTA720894:NTA720913 NJE720894:NJE720913 MZI720894:MZI720913 MPM720894:MPM720913 MFQ720894:MFQ720913 LVU720894:LVU720913 LLY720894:LLY720913 LCC720894:LCC720913 KSG720894:KSG720913 KIK720894:KIK720913 JYO720894:JYO720913 JOS720894:JOS720913 JEW720894:JEW720913 IVA720894:IVA720913 ILE720894:ILE720913 IBI720894:IBI720913 HRM720894:HRM720913 HHQ720894:HHQ720913 GXU720894:GXU720913 GNY720894:GNY720913 GEC720894:GEC720913 FUG720894:FUG720913 FKK720894:FKK720913 FAO720894:FAO720913 EQS720894:EQS720913 EGW720894:EGW720913 DXA720894:DXA720913 DNE720894:DNE720913 DDI720894:DDI720913 CTM720894:CTM720913 CJQ720894:CJQ720913 BZU720894:BZU720913 BPY720894:BPY720913 BGC720894:BGC720913 AWG720894:AWG720913 AMK720894:AMK720913 ACO720894:ACO720913 SS720894:SS720913 IW720894:IW720913 B720894:B720913 WVI655358:WVI655377 WLM655358:WLM655377 WBQ655358:WBQ655377 VRU655358:VRU655377 VHY655358:VHY655377 UYC655358:UYC655377 UOG655358:UOG655377 UEK655358:UEK655377 TUO655358:TUO655377 TKS655358:TKS655377 TAW655358:TAW655377 SRA655358:SRA655377 SHE655358:SHE655377 RXI655358:RXI655377 RNM655358:RNM655377 RDQ655358:RDQ655377 QTU655358:QTU655377 QJY655358:QJY655377 QAC655358:QAC655377 PQG655358:PQG655377 PGK655358:PGK655377 OWO655358:OWO655377 OMS655358:OMS655377 OCW655358:OCW655377 NTA655358:NTA655377 NJE655358:NJE655377 MZI655358:MZI655377 MPM655358:MPM655377 MFQ655358:MFQ655377 LVU655358:LVU655377 LLY655358:LLY655377 LCC655358:LCC655377 KSG655358:KSG655377 KIK655358:KIK655377 JYO655358:JYO655377 JOS655358:JOS655377 JEW655358:JEW655377 IVA655358:IVA655377 ILE655358:ILE655377 IBI655358:IBI655377 HRM655358:HRM655377 HHQ655358:HHQ655377 GXU655358:GXU655377 GNY655358:GNY655377 GEC655358:GEC655377 FUG655358:FUG655377 FKK655358:FKK655377 FAO655358:FAO655377 EQS655358:EQS655377 EGW655358:EGW655377 DXA655358:DXA655377 DNE655358:DNE655377 DDI655358:DDI655377 CTM655358:CTM655377 CJQ655358:CJQ655377 BZU655358:BZU655377 BPY655358:BPY655377 BGC655358:BGC655377 AWG655358:AWG655377 AMK655358:AMK655377 ACO655358:ACO655377 SS655358:SS655377 IW655358:IW655377 B655358:B655377 WVI589822:WVI589841 WLM589822:WLM589841 WBQ589822:WBQ589841 VRU589822:VRU589841 VHY589822:VHY589841 UYC589822:UYC589841 UOG589822:UOG589841 UEK589822:UEK589841 TUO589822:TUO589841 TKS589822:TKS589841 TAW589822:TAW589841 SRA589822:SRA589841 SHE589822:SHE589841 RXI589822:RXI589841 RNM589822:RNM589841 RDQ589822:RDQ589841 QTU589822:QTU589841 QJY589822:QJY589841 QAC589822:QAC589841 PQG589822:PQG589841 PGK589822:PGK589841 OWO589822:OWO589841 OMS589822:OMS589841 OCW589822:OCW589841 NTA589822:NTA589841 NJE589822:NJE589841 MZI589822:MZI589841 MPM589822:MPM589841 MFQ589822:MFQ589841 LVU589822:LVU589841 LLY589822:LLY589841 LCC589822:LCC589841 KSG589822:KSG589841 KIK589822:KIK589841 JYO589822:JYO589841 JOS589822:JOS589841 JEW589822:JEW589841 IVA589822:IVA589841 ILE589822:ILE589841 IBI589822:IBI589841 HRM589822:HRM589841 HHQ589822:HHQ589841 GXU589822:GXU589841 GNY589822:GNY589841 GEC589822:GEC589841 FUG589822:FUG589841 FKK589822:FKK589841 FAO589822:FAO589841 EQS589822:EQS589841 EGW589822:EGW589841 DXA589822:DXA589841 DNE589822:DNE589841 DDI589822:DDI589841 CTM589822:CTM589841 CJQ589822:CJQ589841 BZU589822:BZU589841 BPY589822:BPY589841 BGC589822:BGC589841 AWG589822:AWG589841 AMK589822:AMK589841 ACO589822:ACO589841 SS589822:SS589841 IW589822:IW589841 B589822:B589841 WVI524286:WVI524305 WLM524286:WLM524305 WBQ524286:WBQ524305 VRU524286:VRU524305 VHY524286:VHY524305 UYC524286:UYC524305 UOG524286:UOG524305 UEK524286:UEK524305 TUO524286:TUO524305 TKS524286:TKS524305 TAW524286:TAW524305 SRA524286:SRA524305 SHE524286:SHE524305 RXI524286:RXI524305 RNM524286:RNM524305 RDQ524286:RDQ524305 QTU524286:QTU524305 QJY524286:QJY524305 QAC524286:QAC524305 PQG524286:PQG524305 PGK524286:PGK524305 OWO524286:OWO524305 OMS524286:OMS524305 OCW524286:OCW524305 NTA524286:NTA524305 NJE524286:NJE524305 MZI524286:MZI524305 MPM524286:MPM524305 MFQ524286:MFQ524305 LVU524286:LVU524305 LLY524286:LLY524305 LCC524286:LCC524305 KSG524286:KSG524305 KIK524286:KIK524305 JYO524286:JYO524305 JOS524286:JOS524305 JEW524286:JEW524305 IVA524286:IVA524305 ILE524286:ILE524305 IBI524286:IBI524305 HRM524286:HRM524305 HHQ524286:HHQ524305 GXU524286:GXU524305 GNY524286:GNY524305 GEC524286:GEC524305 FUG524286:FUG524305 FKK524286:FKK524305 FAO524286:FAO524305 EQS524286:EQS524305 EGW524286:EGW524305 DXA524286:DXA524305 DNE524286:DNE524305 DDI524286:DDI524305 CTM524286:CTM524305 CJQ524286:CJQ524305 BZU524286:BZU524305 BPY524286:BPY524305 BGC524286:BGC524305 AWG524286:AWG524305 AMK524286:AMK524305 ACO524286:ACO524305 SS524286:SS524305 IW524286:IW524305 B524286:B524305 WVI458750:WVI458769 WLM458750:WLM458769 WBQ458750:WBQ458769 VRU458750:VRU458769 VHY458750:VHY458769 UYC458750:UYC458769 UOG458750:UOG458769 UEK458750:UEK458769 TUO458750:TUO458769 TKS458750:TKS458769 TAW458750:TAW458769 SRA458750:SRA458769 SHE458750:SHE458769 RXI458750:RXI458769 RNM458750:RNM458769 RDQ458750:RDQ458769 QTU458750:QTU458769 QJY458750:QJY458769 QAC458750:QAC458769 PQG458750:PQG458769 PGK458750:PGK458769 OWO458750:OWO458769 OMS458750:OMS458769 OCW458750:OCW458769 NTA458750:NTA458769 NJE458750:NJE458769 MZI458750:MZI458769 MPM458750:MPM458769 MFQ458750:MFQ458769 LVU458750:LVU458769 LLY458750:LLY458769 LCC458750:LCC458769 KSG458750:KSG458769 KIK458750:KIK458769 JYO458750:JYO458769 JOS458750:JOS458769 JEW458750:JEW458769 IVA458750:IVA458769 ILE458750:ILE458769 IBI458750:IBI458769 HRM458750:HRM458769 HHQ458750:HHQ458769 GXU458750:GXU458769 GNY458750:GNY458769 GEC458750:GEC458769 FUG458750:FUG458769 FKK458750:FKK458769 FAO458750:FAO458769 EQS458750:EQS458769 EGW458750:EGW458769 DXA458750:DXA458769 DNE458750:DNE458769 DDI458750:DDI458769 CTM458750:CTM458769 CJQ458750:CJQ458769 BZU458750:BZU458769 BPY458750:BPY458769 BGC458750:BGC458769 AWG458750:AWG458769 AMK458750:AMK458769 ACO458750:ACO458769 SS458750:SS458769 IW458750:IW458769 B458750:B458769 WVI393214:WVI393233 WLM393214:WLM393233 WBQ393214:WBQ393233 VRU393214:VRU393233 VHY393214:VHY393233 UYC393214:UYC393233 UOG393214:UOG393233 UEK393214:UEK393233 TUO393214:TUO393233 TKS393214:TKS393233 TAW393214:TAW393233 SRA393214:SRA393233 SHE393214:SHE393233 RXI393214:RXI393233 RNM393214:RNM393233 RDQ393214:RDQ393233 QTU393214:QTU393233 QJY393214:QJY393233 QAC393214:QAC393233 PQG393214:PQG393233 PGK393214:PGK393233 OWO393214:OWO393233 OMS393214:OMS393233 OCW393214:OCW393233 NTA393214:NTA393233 NJE393214:NJE393233 MZI393214:MZI393233 MPM393214:MPM393233 MFQ393214:MFQ393233 LVU393214:LVU393233 LLY393214:LLY393233 LCC393214:LCC393233 KSG393214:KSG393233 KIK393214:KIK393233 JYO393214:JYO393233 JOS393214:JOS393233 JEW393214:JEW393233 IVA393214:IVA393233 ILE393214:ILE393233 IBI393214:IBI393233 HRM393214:HRM393233 HHQ393214:HHQ393233 GXU393214:GXU393233 GNY393214:GNY393233 GEC393214:GEC393233 FUG393214:FUG393233 FKK393214:FKK393233 FAO393214:FAO393233 EQS393214:EQS393233 EGW393214:EGW393233 DXA393214:DXA393233 DNE393214:DNE393233 DDI393214:DDI393233 CTM393214:CTM393233 CJQ393214:CJQ393233 BZU393214:BZU393233 BPY393214:BPY393233 BGC393214:BGC393233 AWG393214:AWG393233 AMK393214:AMK393233 ACO393214:ACO393233 SS393214:SS393233 IW393214:IW393233 B393214:B393233 WVI327678:WVI327697 WLM327678:WLM327697 WBQ327678:WBQ327697 VRU327678:VRU327697 VHY327678:VHY327697 UYC327678:UYC327697 UOG327678:UOG327697 UEK327678:UEK327697 TUO327678:TUO327697 TKS327678:TKS327697 TAW327678:TAW327697 SRA327678:SRA327697 SHE327678:SHE327697 RXI327678:RXI327697 RNM327678:RNM327697 RDQ327678:RDQ327697 QTU327678:QTU327697 QJY327678:QJY327697 QAC327678:QAC327697 PQG327678:PQG327697 PGK327678:PGK327697 OWO327678:OWO327697 OMS327678:OMS327697 OCW327678:OCW327697 NTA327678:NTA327697 NJE327678:NJE327697 MZI327678:MZI327697 MPM327678:MPM327697 MFQ327678:MFQ327697 LVU327678:LVU327697 LLY327678:LLY327697 LCC327678:LCC327697 KSG327678:KSG327697 KIK327678:KIK327697 JYO327678:JYO327697 JOS327678:JOS327697 JEW327678:JEW327697 IVA327678:IVA327697 ILE327678:ILE327697 IBI327678:IBI327697 HRM327678:HRM327697 HHQ327678:HHQ327697 GXU327678:GXU327697 GNY327678:GNY327697 GEC327678:GEC327697 FUG327678:FUG327697 FKK327678:FKK327697 FAO327678:FAO327697 EQS327678:EQS327697 EGW327678:EGW327697 DXA327678:DXA327697 DNE327678:DNE327697 DDI327678:DDI327697 CTM327678:CTM327697 CJQ327678:CJQ327697 BZU327678:BZU327697 BPY327678:BPY327697 BGC327678:BGC327697 AWG327678:AWG327697 AMK327678:AMK327697 ACO327678:ACO327697 SS327678:SS327697 IW327678:IW327697 B327678:B327697 WVI262142:WVI262161 WLM262142:WLM262161 WBQ262142:WBQ262161 VRU262142:VRU262161 VHY262142:VHY262161 UYC262142:UYC262161 UOG262142:UOG262161 UEK262142:UEK262161 TUO262142:TUO262161 TKS262142:TKS262161 TAW262142:TAW262161 SRA262142:SRA262161 SHE262142:SHE262161 RXI262142:RXI262161 RNM262142:RNM262161 RDQ262142:RDQ262161 QTU262142:QTU262161 QJY262142:QJY262161 QAC262142:QAC262161 PQG262142:PQG262161 PGK262142:PGK262161 OWO262142:OWO262161 OMS262142:OMS262161 OCW262142:OCW262161 NTA262142:NTA262161 NJE262142:NJE262161 MZI262142:MZI262161 MPM262142:MPM262161 MFQ262142:MFQ262161 LVU262142:LVU262161 LLY262142:LLY262161 LCC262142:LCC262161 KSG262142:KSG262161 KIK262142:KIK262161 JYO262142:JYO262161 JOS262142:JOS262161 JEW262142:JEW262161 IVA262142:IVA262161 ILE262142:ILE262161 IBI262142:IBI262161 HRM262142:HRM262161 HHQ262142:HHQ262161 GXU262142:GXU262161 GNY262142:GNY262161 GEC262142:GEC262161 FUG262142:FUG262161 FKK262142:FKK262161 FAO262142:FAO262161 EQS262142:EQS262161 EGW262142:EGW262161 DXA262142:DXA262161 DNE262142:DNE262161 DDI262142:DDI262161 CTM262142:CTM262161 CJQ262142:CJQ262161 BZU262142:BZU262161 BPY262142:BPY262161 BGC262142:BGC262161 AWG262142:AWG262161 AMK262142:AMK262161 ACO262142:ACO262161 SS262142:SS262161 IW262142:IW262161 B262142:B262161 WVI196606:WVI196625 WLM196606:WLM196625 WBQ196606:WBQ196625 VRU196606:VRU196625 VHY196606:VHY196625 UYC196606:UYC196625 UOG196606:UOG196625 UEK196606:UEK196625 TUO196606:TUO196625 TKS196606:TKS196625 TAW196606:TAW196625 SRA196606:SRA196625 SHE196606:SHE196625 RXI196606:RXI196625 RNM196606:RNM196625 RDQ196606:RDQ196625 QTU196606:QTU196625 QJY196606:QJY196625 QAC196606:QAC196625 PQG196606:PQG196625 PGK196606:PGK196625 OWO196606:OWO196625 OMS196606:OMS196625 OCW196606:OCW196625 NTA196606:NTA196625 NJE196606:NJE196625 MZI196606:MZI196625 MPM196606:MPM196625 MFQ196606:MFQ196625 LVU196606:LVU196625 LLY196606:LLY196625 LCC196606:LCC196625 KSG196606:KSG196625 KIK196606:KIK196625 JYO196606:JYO196625 JOS196606:JOS196625 JEW196606:JEW196625 IVA196606:IVA196625 ILE196606:ILE196625 IBI196606:IBI196625 HRM196606:HRM196625 HHQ196606:HHQ196625 GXU196606:GXU196625 GNY196606:GNY196625 GEC196606:GEC196625 FUG196606:FUG196625 FKK196606:FKK196625 FAO196606:FAO196625 EQS196606:EQS196625 EGW196606:EGW196625 DXA196606:DXA196625 DNE196606:DNE196625 DDI196606:DDI196625 CTM196606:CTM196625 CJQ196606:CJQ196625 BZU196606:BZU196625 BPY196606:BPY196625 BGC196606:BGC196625 AWG196606:AWG196625 AMK196606:AMK196625 ACO196606:ACO196625 SS196606:SS196625 IW196606:IW196625 B196606:B196625 WVI131070:WVI131089 WLM131070:WLM131089 WBQ131070:WBQ131089 VRU131070:VRU131089 VHY131070:VHY131089 UYC131070:UYC131089 UOG131070:UOG131089 UEK131070:UEK131089 TUO131070:TUO131089 TKS131070:TKS131089 TAW131070:TAW131089 SRA131070:SRA131089 SHE131070:SHE131089 RXI131070:RXI131089 RNM131070:RNM131089 RDQ131070:RDQ131089 QTU131070:QTU131089 QJY131070:QJY131089 QAC131070:QAC131089 PQG131070:PQG131089 PGK131070:PGK131089 OWO131070:OWO131089 OMS131070:OMS131089 OCW131070:OCW131089 NTA131070:NTA131089 NJE131070:NJE131089 MZI131070:MZI131089 MPM131070:MPM131089 MFQ131070:MFQ131089 LVU131070:LVU131089 LLY131070:LLY131089 LCC131070:LCC131089 KSG131070:KSG131089 KIK131070:KIK131089 JYO131070:JYO131089 JOS131070:JOS131089 JEW131070:JEW131089 IVA131070:IVA131089 ILE131070:ILE131089 IBI131070:IBI131089 HRM131070:HRM131089 HHQ131070:HHQ131089 GXU131070:GXU131089 GNY131070:GNY131089 GEC131070:GEC131089 FUG131070:FUG131089 FKK131070:FKK131089 FAO131070:FAO131089 EQS131070:EQS131089 EGW131070:EGW131089 DXA131070:DXA131089 DNE131070:DNE131089 DDI131070:DDI131089 CTM131070:CTM131089 CJQ131070:CJQ131089 BZU131070:BZU131089 BPY131070:BPY131089 BGC131070:BGC131089 AWG131070:AWG131089 AMK131070:AMK131089 ACO131070:ACO131089 SS131070:SS131089 IW131070:IW131089 B131070:B131089 WVI65534:WVI65553 WLM65534:WLM65553 WBQ65534:WBQ65553 VRU65534:VRU65553 VHY65534:VHY65553 UYC65534:UYC65553 UOG65534:UOG65553 UEK65534:UEK65553 TUO65534:TUO65553 TKS65534:TKS65553 TAW65534:TAW65553 SRA65534:SRA65553 SHE65534:SHE65553 RXI65534:RXI65553 RNM65534:RNM65553 RDQ65534:RDQ65553 QTU65534:QTU65553 QJY65534:QJY65553 QAC65534:QAC65553 PQG65534:PQG65553 PGK65534:PGK65553 OWO65534:OWO65553 OMS65534:OMS65553 OCW65534:OCW65553 NTA65534:NTA65553 NJE65534:NJE65553 MZI65534:MZI65553 MPM65534:MPM65553 MFQ65534:MFQ65553 LVU65534:LVU65553 LLY65534:LLY65553 LCC65534:LCC65553 KSG65534:KSG65553 KIK65534:KIK65553 JYO65534:JYO65553 JOS65534:JOS65553 JEW65534:JEW65553 IVA65534:IVA65553 ILE65534:ILE65553 IBI65534:IBI65553 HRM65534:HRM65553 HHQ65534:HHQ65553 GXU65534:GXU65553 GNY65534:GNY65553 GEC65534:GEC65553 FUG65534:FUG65553 FKK65534:FKK65553 FAO65534:FAO65553 EQS65534:EQS65553 EGW65534:EGW65553 DXA65534:DXA65553 DNE65534:DNE65553 DDI65534:DDI65553 CTM65534:CTM65553 CJQ65534:CJQ65553 BZU65534:BZU65553 BPY65534:BPY65553 BGC65534:BGC65553 AWG65534:AWG65553 AMK65534:AMK65553 ACO65534:ACO65553 SS65534:SS65553 IW65534:IW65553 B65534:B65553 WVI13:WVI41 WLM13:WLM41 WBQ13:WBQ41 VRU13:VRU41 VHY13:VHY41 UYC13:UYC41 UOG13:UOG41 UEK13:UEK41 TUO13:TUO41 TKS13:TKS41 TAW13:TAW41 SRA13:SRA41 SHE13:SHE41 RXI13:RXI41 RNM13:RNM41 RDQ13:RDQ41 QTU13:QTU41 QJY13:QJY41 QAC13:QAC41 PQG13:PQG41 PGK13:PGK41 OWO13:OWO41 OMS13:OMS41 OCW13:OCW41 NTA13:NTA41 NJE13:NJE41 MZI13:MZI41 MPM13:MPM41 MFQ13:MFQ41 LVU13:LVU41 LLY13:LLY41 LCC13:LCC41 KSG13:KSG41 KIK13:KIK41 JYO13:JYO41 JOS13:JOS41 JEW13:JEW41 IVA13:IVA41 ILE13:ILE41 IBI13:IBI41 HRM13:HRM41 HHQ13:HHQ41 GXU13:GXU41 GNY13:GNY41 GEC13:GEC41 FUG13:FUG41 FKK13:FKK41 FAO13:FAO41 EQS13:EQS41 EGW13:EGW41 DXA13:DXA41 DNE13:DNE41 DDI13:DDI41 CTM13:CTM41 CJQ13:CJQ41 BZU13:BZU41 BPY13:BPY41 BGC13:BGC41 AWG13:AWG41 AMK13:AMK41 ACO13:ACO41 SS13:SS41" xr:uid="{00000000-0002-0000-0400-000002000000}">
      <formula1>$B$69:$B$108</formula1>
    </dataValidation>
    <dataValidation type="list" allowBlank="1" showInputMessage="1" showErrorMessage="1" sqref="IW12 WVI983037 WLM983037 WBQ983037 VRU983037 VHY983037 UYC983037 UOG983037 UEK983037 TUO983037 TKS983037 TAW983037 SRA983037 SHE983037 RXI983037 RNM983037 RDQ983037 QTU983037 QJY983037 QAC983037 PQG983037 PGK983037 OWO983037 OMS983037 OCW983037 NTA983037 NJE983037 MZI983037 MPM983037 MFQ983037 LVU983037 LLY983037 LCC983037 KSG983037 KIK983037 JYO983037 JOS983037 JEW983037 IVA983037 ILE983037 IBI983037 HRM983037 HHQ983037 GXU983037 GNY983037 GEC983037 FUG983037 FKK983037 FAO983037 EQS983037 EGW983037 DXA983037 DNE983037 DDI983037 CTM983037 CJQ983037 BZU983037 BPY983037 BGC983037 AWG983037 AMK983037 ACO983037 SS983037 IW983037 B983037 WVI917501 WLM917501 WBQ917501 VRU917501 VHY917501 UYC917501 UOG917501 UEK917501 TUO917501 TKS917501 TAW917501 SRA917501 SHE917501 RXI917501 RNM917501 RDQ917501 QTU917501 QJY917501 QAC917501 PQG917501 PGK917501 OWO917501 OMS917501 OCW917501 NTA917501 NJE917501 MZI917501 MPM917501 MFQ917501 LVU917501 LLY917501 LCC917501 KSG917501 KIK917501 JYO917501 JOS917501 JEW917501 IVA917501 ILE917501 IBI917501 HRM917501 HHQ917501 GXU917501 GNY917501 GEC917501 FUG917501 FKK917501 FAO917501 EQS917501 EGW917501 DXA917501 DNE917501 DDI917501 CTM917501 CJQ917501 BZU917501 BPY917501 BGC917501 AWG917501 AMK917501 ACO917501 SS917501 IW917501 B917501 WVI851965 WLM851965 WBQ851965 VRU851965 VHY851965 UYC851965 UOG851965 UEK851965 TUO851965 TKS851965 TAW851965 SRA851965 SHE851965 RXI851965 RNM851965 RDQ851965 QTU851965 QJY851965 QAC851965 PQG851965 PGK851965 OWO851965 OMS851965 OCW851965 NTA851965 NJE851965 MZI851965 MPM851965 MFQ851965 LVU851965 LLY851965 LCC851965 KSG851965 KIK851965 JYO851965 JOS851965 JEW851965 IVA851965 ILE851965 IBI851965 HRM851965 HHQ851965 GXU851965 GNY851965 GEC851965 FUG851965 FKK851965 FAO851965 EQS851965 EGW851965 DXA851965 DNE851965 DDI851965 CTM851965 CJQ851965 BZU851965 BPY851965 BGC851965 AWG851965 AMK851965 ACO851965 SS851965 IW851965 B851965 WVI786429 WLM786429 WBQ786429 VRU786429 VHY786429 UYC786429 UOG786429 UEK786429 TUO786429 TKS786429 TAW786429 SRA786429 SHE786429 RXI786429 RNM786429 RDQ786429 QTU786429 QJY786429 QAC786429 PQG786429 PGK786429 OWO786429 OMS786429 OCW786429 NTA786429 NJE786429 MZI786429 MPM786429 MFQ786429 LVU786429 LLY786429 LCC786429 KSG786429 KIK786429 JYO786429 JOS786429 JEW786429 IVA786429 ILE786429 IBI786429 HRM786429 HHQ786429 GXU786429 GNY786429 GEC786429 FUG786429 FKK786429 FAO786429 EQS786429 EGW786429 DXA786429 DNE786429 DDI786429 CTM786429 CJQ786429 BZU786429 BPY786429 BGC786429 AWG786429 AMK786429 ACO786429 SS786429 IW786429 B786429 WVI720893 WLM720893 WBQ720893 VRU720893 VHY720893 UYC720893 UOG720893 UEK720893 TUO720893 TKS720893 TAW720893 SRA720893 SHE720893 RXI720893 RNM720893 RDQ720893 QTU720893 QJY720893 QAC720893 PQG720893 PGK720893 OWO720893 OMS720893 OCW720893 NTA720893 NJE720893 MZI720893 MPM720893 MFQ720893 LVU720893 LLY720893 LCC720893 KSG720893 KIK720893 JYO720893 JOS720893 JEW720893 IVA720893 ILE720893 IBI720893 HRM720893 HHQ720893 GXU720893 GNY720893 GEC720893 FUG720893 FKK720893 FAO720893 EQS720893 EGW720893 DXA720893 DNE720893 DDI720893 CTM720893 CJQ720893 BZU720893 BPY720893 BGC720893 AWG720893 AMK720893 ACO720893 SS720893 IW720893 B720893 WVI655357 WLM655357 WBQ655357 VRU655357 VHY655357 UYC655357 UOG655357 UEK655357 TUO655357 TKS655357 TAW655357 SRA655357 SHE655357 RXI655357 RNM655357 RDQ655357 QTU655357 QJY655357 QAC655357 PQG655357 PGK655357 OWO655357 OMS655357 OCW655357 NTA655357 NJE655357 MZI655357 MPM655357 MFQ655357 LVU655357 LLY655357 LCC655357 KSG655357 KIK655357 JYO655357 JOS655357 JEW655357 IVA655357 ILE655357 IBI655357 HRM655357 HHQ655357 GXU655357 GNY655357 GEC655357 FUG655357 FKK655357 FAO655357 EQS655357 EGW655357 DXA655357 DNE655357 DDI655357 CTM655357 CJQ655357 BZU655357 BPY655357 BGC655357 AWG655357 AMK655357 ACO655357 SS655357 IW655357 B655357 WVI589821 WLM589821 WBQ589821 VRU589821 VHY589821 UYC589821 UOG589821 UEK589821 TUO589821 TKS589821 TAW589821 SRA589821 SHE589821 RXI589821 RNM589821 RDQ589821 QTU589821 QJY589821 QAC589821 PQG589821 PGK589821 OWO589821 OMS589821 OCW589821 NTA589821 NJE589821 MZI589821 MPM589821 MFQ589821 LVU589821 LLY589821 LCC589821 KSG589821 KIK589821 JYO589821 JOS589821 JEW589821 IVA589821 ILE589821 IBI589821 HRM589821 HHQ589821 GXU589821 GNY589821 GEC589821 FUG589821 FKK589821 FAO589821 EQS589821 EGW589821 DXA589821 DNE589821 DDI589821 CTM589821 CJQ589821 BZU589821 BPY589821 BGC589821 AWG589821 AMK589821 ACO589821 SS589821 IW589821 B589821 WVI524285 WLM524285 WBQ524285 VRU524285 VHY524285 UYC524285 UOG524285 UEK524285 TUO524285 TKS524285 TAW524285 SRA524285 SHE524285 RXI524285 RNM524285 RDQ524285 QTU524285 QJY524285 QAC524285 PQG524285 PGK524285 OWO524285 OMS524285 OCW524285 NTA524285 NJE524285 MZI524285 MPM524285 MFQ524285 LVU524285 LLY524285 LCC524285 KSG524285 KIK524285 JYO524285 JOS524285 JEW524285 IVA524285 ILE524285 IBI524285 HRM524285 HHQ524285 GXU524285 GNY524285 GEC524285 FUG524285 FKK524285 FAO524285 EQS524285 EGW524285 DXA524285 DNE524285 DDI524285 CTM524285 CJQ524285 BZU524285 BPY524285 BGC524285 AWG524285 AMK524285 ACO524285 SS524285 IW524285 B524285 WVI458749 WLM458749 WBQ458749 VRU458749 VHY458749 UYC458749 UOG458749 UEK458749 TUO458749 TKS458749 TAW458749 SRA458749 SHE458749 RXI458749 RNM458749 RDQ458749 QTU458749 QJY458749 QAC458749 PQG458749 PGK458749 OWO458749 OMS458749 OCW458749 NTA458749 NJE458749 MZI458749 MPM458749 MFQ458749 LVU458749 LLY458749 LCC458749 KSG458749 KIK458749 JYO458749 JOS458749 JEW458749 IVA458749 ILE458749 IBI458749 HRM458749 HHQ458749 GXU458749 GNY458749 GEC458749 FUG458749 FKK458749 FAO458749 EQS458749 EGW458749 DXA458749 DNE458749 DDI458749 CTM458749 CJQ458749 BZU458749 BPY458749 BGC458749 AWG458749 AMK458749 ACO458749 SS458749 IW458749 B458749 WVI393213 WLM393213 WBQ393213 VRU393213 VHY393213 UYC393213 UOG393213 UEK393213 TUO393213 TKS393213 TAW393213 SRA393213 SHE393213 RXI393213 RNM393213 RDQ393213 QTU393213 QJY393213 QAC393213 PQG393213 PGK393213 OWO393213 OMS393213 OCW393213 NTA393213 NJE393213 MZI393213 MPM393213 MFQ393213 LVU393213 LLY393213 LCC393213 KSG393213 KIK393213 JYO393213 JOS393213 JEW393213 IVA393213 ILE393213 IBI393213 HRM393213 HHQ393213 GXU393213 GNY393213 GEC393213 FUG393213 FKK393213 FAO393213 EQS393213 EGW393213 DXA393213 DNE393213 DDI393213 CTM393213 CJQ393213 BZU393213 BPY393213 BGC393213 AWG393213 AMK393213 ACO393213 SS393213 IW393213 B393213 WVI327677 WLM327677 WBQ327677 VRU327677 VHY327677 UYC327677 UOG327677 UEK327677 TUO327677 TKS327677 TAW327677 SRA327677 SHE327677 RXI327677 RNM327677 RDQ327677 QTU327677 QJY327677 QAC327677 PQG327677 PGK327677 OWO327677 OMS327677 OCW327677 NTA327677 NJE327677 MZI327677 MPM327677 MFQ327677 LVU327677 LLY327677 LCC327677 KSG327677 KIK327677 JYO327677 JOS327677 JEW327677 IVA327677 ILE327677 IBI327677 HRM327677 HHQ327677 GXU327677 GNY327677 GEC327677 FUG327677 FKK327677 FAO327677 EQS327677 EGW327677 DXA327677 DNE327677 DDI327677 CTM327677 CJQ327677 BZU327677 BPY327677 BGC327677 AWG327677 AMK327677 ACO327677 SS327677 IW327677 B327677 WVI262141 WLM262141 WBQ262141 VRU262141 VHY262141 UYC262141 UOG262141 UEK262141 TUO262141 TKS262141 TAW262141 SRA262141 SHE262141 RXI262141 RNM262141 RDQ262141 QTU262141 QJY262141 QAC262141 PQG262141 PGK262141 OWO262141 OMS262141 OCW262141 NTA262141 NJE262141 MZI262141 MPM262141 MFQ262141 LVU262141 LLY262141 LCC262141 KSG262141 KIK262141 JYO262141 JOS262141 JEW262141 IVA262141 ILE262141 IBI262141 HRM262141 HHQ262141 GXU262141 GNY262141 GEC262141 FUG262141 FKK262141 FAO262141 EQS262141 EGW262141 DXA262141 DNE262141 DDI262141 CTM262141 CJQ262141 BZU262141 BPY262141 BGC262141 AWG262141 AMK262141 ACO262141 SS262141 IW262141 B262141 WVI196605 WLM196605 WBQ196605 VRU196605 VHY196605 UYC196605 UOG196605 UEK196605 TUO196605 TKS196605 TAW196605 SRA196605 SHE196605 RXI196605 RNM196605 RDQ196605 QTU196605 QJY196605 QAC196605 PQG196605 PGK196605 OWO196605 OMS196605 OCW196605 NTA196605 NJE196605 MZI196605 MPM196605 MFQ196605 LVU196605 LLY196605 LCC196605 KSG196605 KIK196605 JYO196605 JOS196605 JEW196605 IVA196605 ILE196605 IBI196605 HRM196605 HHQ196605 GXU196605 GNY196605 GEC196605 FUG196605 FKK196605 FAO196605 EQS196605 EGW196605 DXA196605 DNE196605 DDI196605 CTM196605 CJQ196605 BZU196605 BPY196605 BGC196605 AWG196605 AMK196605 ACO196605 SS196605 IW196605 B196605 WVI131069 WLM131069 WBQ131069 VRU131069 VHY131069 UYC131069 UOG131069 UEK131069 TUO131069 TKS131069 TAW131069 SRA131069 SHE131069 RXI131069 RNM131069 RDQ131069 QTU131069 QJY131069 QAC131069 PQG131069 PGK131069 OWO131069 OMS131069 OCW131069 NTA131069 NJE131069 MZI131069 MPM131069 MFQ131069 LVU131069 LLY131069 LCC131069 KSG131069 KIK131069 JYO131069 JOS131069 JEW131069 IVA131069 ILE131069 IBI131069 HRM131069 HHQ131069 GXU131069 GNY131069 GEC131069 FUG131069 FKK131069 FAO131069 EQS131069 EGW131069 DXA131069 DNE131069 DDI131069 CTM131069 CJQ131069 BZU131069 BPY131069 BGC131069 AWG131069 AMK131069 ACO131069 SS131069 IW131069 B131069 WVI65533 WLM65533 WBQ65533 VRU65533 VHY65533 UYC65533 UOG65533 UEK65533 TUO65533 TKS65533 TAW65533 SRA65533 SHE65533 RXI65533 RNM65533 RDQ65533 QTU65533 QJY65533 QAC65533 PQG65533 PGK65533 OWO65533 OMS65533 OCW65533 NTA65533 NJE65533 MZI65533 MPM65533 MFQ65533 LVU65533 LLY65533 LCC65533 KSG65533 KIK65533 JYO65533 JOS65533 JEW65533 IVA65533 ILE65533 IBI65533 HRM65533 HHQ65533 GXU65533 GNY65533 GEC65533 FUG65533 FKK65533 FAO65533 EQS65533 EGW65533 DXA65533 DNE65533 DDI65533 CTM65533 CJQ65533 BZU65533 BPY65533 BGC65533 AWG65533 AMK65533 ACO65533 SS65533 IW65533 B6553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xr:uid="{00000000-0002-0000-0400-000003000000}">
      <formula1>$B$70:$B$109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4000000}">
          <x14:formula1>
            <xm:f>Personnel!$B$12:$B$54</xm:f>
          </x14:formula1>
          <xm:sqref>B12:B41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46"/>
  <sheetViews>
    <sheetView showGridLines="0" topLeftCell="A10" zoomScale="90" zoomScaleNormal="90" workbookViewId="0">
      <selection activeCell="F45" sqref="F45"/>
    </sheetView>
  </sheetViews>
  <sheetFormatPr defaultRowHeight="14.45"/>
  <cols>
    <col min="1" max="1" width="5.42578125" style="2" customWidth="1"/>
    <col min="2" max="2" width="41.42578125" style="2" customWidth="1"/>
    <col min="3" max="3" width="21" style="2" customWidth="1"/>
    <col min="4" max="4" width="24.5703125" style="2" customWidth="1"/>
    <col min="5" max="5" width="27.140625" style="2" customWidth="1"/>
    <col min="6" max="6" width="36.85546875" style="2" customWidth="1"/>
    <col min="7" max="8" width="13.85546875" style="2" customWidth="1"/>
    <col min="9" max="20" width="12" style="2" customWidth="1"/>
    <col min="21" max="255" width="9.140625" style="2"/>
    <col min="256" max="256" width="5.42578125" style="2" customWidth="1"/>
    <col min="257" max="257" width="41.42578125" style="2" customWidth="1"/>
    <col min="258" max="258" width="35.85546875" style="2" customWidth="1"/>
    <col min="259" max="259" width="21" style="2" customWidth="1"/>
    <col min="260" max="260" width="24.5703125" style="2" customWidth="1"/>
    <col min="261" max="261" width="27.140625" style="2" customWidth="1"/>
    <col min="262" max="262" width="36.85546875" style="2" customWidth="1"/>
    <col min="263" max="264" width="13.85546875" style="2" customWidth="1"/>
    <col min="265" max="276" width="12" style="2" customWidth="1"/>
    <col min="277" max="511" width="9.140625" style="2"/>
    <col min="512" max="512" width="5.42578125" style="2" customWidth="1"/>
    <col min="513" max="513" width="41.42578125" style="2" customWidth="1"/>
    <col min="514" max="514" width="35.85546875" style="2" customWidth="1"/>
    <col min="515" max="515" width="21" style="2" customWidth="1"/>
    <col min="516" max="516" width="24.5703125" style="2" customWidth="1"/>
    <col min="517" max="517" width="27.140625" style="2" customWidth="1"/>
    <col min="518" max="518" width="36.85546875" style="2" customWidth="1"/>
    <col min="519" max="520" width="13.85546875" style="2" customWidth="1"/>
    <col min="521" max="532" width="12" style="2" customWidth="1"/>
    <col min="533" max="767" width="9.140625" style="2"/>
    <col min="768" max="768" width="5.42578125" style="2" customWidth="1"/>
    <col min="769" max="769" width="41.42578125" style="2" customWidth="1"/>
    <col min="770" max="770" width="35.85546875" style="2" customWidth="1"/>
    <col min="771" max="771" width="21" style="2" customWidth="1"/>
    <col min="772" max="772" width="24.5703125" style="2" customWidth="1"/>
    <col min="773" max="773" width="27.140625" style="2" customWidth="1"/>
    <col min="774" max="774" width="36.85546875" style="2" customWidth="1"/>
    <col min="775" max="776" width="13.85546875" style="2" customWidth="1"/>
    <col min="777" max="788" width="12" style="2" customWidth="1"/>
    <col min="789" max="1023" width="9.140625" style="2"/>
    <col min="1024" max="1024" width="5.42578125" style="2" customWidth="1"/>
    <col min="1025" max="1025" width="41.42578125" style="2" customWidth="1"/>
    <col min="1026" max="1026" width="35.85546875" style="2" customWidth="1"/>
    <col min="1027" max="1027" width="21" style="2" customWidth="1"/>
    <col min="1028" max="1028" width="24.5703125" style="2" customWidth="1"/>
    <col min="1029" max="1029" width="27.140625" style="2" customWidth="1"/>
    <col min="1030" max="1030" width="36.85546875" style="2" customWidth="1"/>
    <col min="1031" max="1032" width="13.85546875" style="2" customWidth="1"/>
    <col min="1033" max="1044" width="12" style="2" customWidth="1"/>
    <col min="1045" max="1279" width="9.140625" style="2"/>
    <col min="1280" max="1280" width="5.42578125" style="2" customWidth="1"/>
    <col min="1281" max="1281" width="41.42578125" style="2" customWidth="1"/>
    <col min="1282" max="1282" width="35.85546875" style="2" customWidth="1"/>
    <col min="1283" max="1283" width="21" style="2" customWidth="1"/>
    <col min="1284" max="1284" width="24.5703125" style="2" customWidth="1"/>
    <col min="1285" max="1285" width="27.140625" style="2" customWidth="1"/>
    <col min="1286" max="1286" width="36.85546875" style="2" customWidth="1"/>
    <col min="1287" max="1288" width="13.85546875" style="2" customWidth="1"/>
    <col min="1289" max="1300" width="12" style="2" customWidth="1"/>
    <col min="1301" max="1535" width="9.140625" style="2"/>
    <col min="1536" max="1536" width="5.42578125" style="2" customWidth="1"/>
    <col min="1537" max="1537" width="41.42578125" style="2" customWidth="1"/>
    <col min="1538" max="1538" width="35.85546875" style="2" customWidth="1"/>
    <col min="1539" max="1539" width="21" style="2" customWidth="1"/>
    <col min="1540" max="1540" width="24.5703125" style="2" customWidth="1"/>
    <col min="1541" max="1541" width="27.140625" style="2" customWidth="1"/>
    <col min="1542" max="1542" width="36.85546875" style="2" customWidth="1"/>
    <col min="1543" max="1544" width="13.85546875" style="2" customWidth="1"/>
    <col min="1545" max="1556" width="12" style="2" customWidth="1"/>
    <col min="1557" max="1791" width="9.140625" style="2"/>
    <col min="1792" max="1792" width="5.42578125" style="2" customWidth="1"/>
    <col min="1793" max="1793" width="41.42578125" style="2" customWidth="1"/>
    <col min="1794" max="1794" width="35.85546875" style="2" customWidth="1"/>
    <col min="1795" max="1795" width="21" style="2" customWidth="1"/>
    <col min="1796" max="1796" width="24.5703125" style="2" customWidth="1"/>
    <col min="1797" max="1797" width="27.140625" style="2" customWidth="1"/>
    <col min="1798" max="1798" width="36.85546875" style="2" customWidth="1"/>
    <col min="1799" max="1800" width="13.85546875" style="2" customWidth="1"/>
    <col min="1801" max="1812" width="12" style="2" customWidth="1"/>
    <col min="1813" max="2047" width="9.140625" style="2"/>
    <col min="2048" max="2048" width="5.42578125" style="2" customWidth="1"/>
    <col min="2049" max="2049" width="41.42578125" style="2" customWidth="1"/>
    <col min="2050" max="2050" width="35.85546875" style="2" customWidth="1"/>
    <col min="2051" max="2051" width="21" style="2" customWidth="1"/>
    <col min="2052" max="2052" width="24.5703125" style="2" customWidth="1"/>
    <col min="2053" max="2053" width="27.140625" style="2" customWidth="1"/>
    <col min="2054" max="2054" width="36.85546875" style="2" customWidth="1"/>
    <col min="2055" max="2056" width="13.85546875" style="2" customWidth="1"/>
    <col min="2057" max="2068" width="12" style="2" customWidth="1"/>
    <col min="2069" max="2303" width="9.140625" style="2"/>
    <col min="2304" max="2304" width="5.42578125" style="2" customWidth="1"/>
    <col min="2305" max="2305" width="41.42578125" style="2" customWidth="1"/>
    <col min="2306" max="2306" width="35.85546875" style="2" customWidth="1"/>
    <col min="2307" max="2307" width="21" style="2" customWidth="1"/>
    <col min="2308" max="2308" width="24.5703125" style="2" customWidth="1"/>
    <col min="2309" max="2309" width="27.140625" style="2" customWidth="1"/>
    <col min="2310" max="2310" width="36.85546875" style="2" customWidth="1"/>
    <col min="2311" max="2312" width="13.85546875" style="2" customWidth="1"/>
    <col min="2313" max="2324" width="12" style="2" customWidth="1"/>
    <col min="2325" max="2559" width="9.140625" style="2"/>
    <col min="2560" max="2560" width="5.42578125" style="2" customWidth="1"/>
    <col min="2561" max="2561" width="41.42578125" style="2" customWidth="1"/>
    <col min="2562" max="2562" width="35.85546875" style="2" customWidth="1"/>
    <col min="2563" max="2563" width="21" style="2" customWidth="1"/>
    <col min="2564" max="2564" width="24.5703125" style="2" customWidth="1"/>
    <col min="2565" max="2565" width="27.140625" style="2" customWidth="1"/>
    <col min="2566" max="2566" width="36.85546875" style="2" customWidth="1"/>
    <col min="2567" max="2568" width="13.85546875" style="2" customWidth="1"/>
    <col min="2569" max="2580" width="12" style="2" customWidth="1"/>
    <col min="2581" max="2815" width="9.140625" style="2"/>
    <col min="2816" max="2816" width="5.42578125" style="2" customWidth="1"/>
    <col min="2817" max="2817" width="41.42578125" style="2" customWidth="1"/>
    <col min="2818" max="2818" width="35.85546875" style="2" customWidth="1"/>
    <col min="2819" max="2819" width="21" style="2" customWidth="1"/>
    <col min="2820" max="2820" width="24.5703125" style="2" customWidth="1"/>
    <col min="2821" max="2821" width="27.140625" style="2" customWidth="1"/>
    <col min="2822" max="2822" width="36.85546875" style="2" customWidth="1"/>
    <col min="2823" max="2824" width="13.85546875" style="2" customWidth="1"/>
    <col min="2825" max="2836" width="12" style="2" customWidth="1"/>
    <col min="2837" max="3071" width="9.140625" style="2"/>
    <col min="3072" max="3072" width="5.42578125" style="2" customWidth="1"/>
    <col min="3073" max="3073" width="41.42578125" style="2" customWidth="1"/>
    <col min="3074" max="3074" width="35.85546875" style="2" customWidth="1"/>
    <col min="3075" max="3075" width="21" style="2" customWidth="1"/>
    <col min="3076" max="3076" width="24.5703125" style="2" customWidth="1"/>
    <col min="3077" max="3077" width="27.140625" style="2" customWidth="1"/>
    <col min="3078" max="3078" width="36.85546875" style="2" customWidth="1"/>
    <col min="3079" max="3080" width="13.85546875" style="2" customWidth="1"/>
    <col min="3081" max="3092" width="12" style="2" customWidth="1"/>
    <col min="3093" max="3327" width="9.140625" style="2"/>
    <col min="3328" max="3328" width="5.42578125" style="2" customWidth="1"/>
    <col min="3329" max="3329" width="41.42578125" style="2" customWidth="1"/>
    <col min="3330" max="3330" width="35.85546875" style="2" customWidth="1"/>
    <col min="3331" max="3331" width="21" style="2" customWidth="1"/>
    <col min="3332" max="3332" width="24.5703125" style="2" customWidth="1"/>
    <col min="3333" max="3333" width="27.140625" style="2" customWidth="1"/>
    <col min="3334" max="3334" width="36.85546875" style="2" customWidth="1"/>
    <col min="3335" max="3336" width="13.85546875" style="2" customWidth="1"/>
    <col min="3337" max="3348" width="12" style="2" customWidth="1"/>
    <col min="3349" max="3583" width="9.140625" style="2"/>
    <col min="3584" max="3584" width="5.42578125" style="2" customWidth="1"/>
    <col min="3585" max="3585" width="41.42578125" style="2" customWidth="1"/>
    <col min="3586" max="3586" width="35.85546875" style="2" customWidth="1"/>
    <col min="3587" max="3587" width="21" style="2" customWidth="1"/>
    <col min="3588" max="3588" width="24.5703125" style="2" customWidth="1"/>
    <col min="3589" max="3589" width="27.140625" style="2" customWidth="1"/>
    <col min="3590" max="3590" width="36.85546875" style="2" customWidth="1"/>
    <col min="3591" max="3592" width="13.85546875" style="2" customWidth="1"/>
    <col min="3593" max="3604" width="12" style="2" customWidth="1"/>
    <col min="3605" max="3839" width="9.140625" style="2"/>
    <col min="3840" max="3840" width="5.42578125" style="2" customWidth="1"/>
    <col min="3841" max="3841" width="41.42578125" style="2" customWidth="1"/>
    <col min="3842" max="3842" width="35.85546875" style="2" customWidth="1"/>
    <col min="3843" max="3843" width="21" style="2" customWidth="1"/>
    <col min="3844" max="3844" width="24.5703125" style="2" customWidth="1"/>
    <col min="3845" max="3845" width="27.140625" style="2" customWidth="1"/>
    <col min="3846" max="3846" width="36.85546875" style="2" customWidth="1"/>
    <col min="3847" max="3848" width="13.85546875" style="2" customWidth="1"/>
    <col min="3849" max="3860" width="12" style="2" customWidth="1"/>
    <col min="3861" max="4095" width="9.140625" style="2"/>
    <col min="4096" max="4096" width="5.42578125" style="2" customWidth="1"/>
    <col min="4097" max="4097" width="41.42578125" style="2" customWidth="1"/>
    <col min="4098" max="4098" width="35.85546875" style="2" customWidth="1"/>
    <col min="4099" max="4099" width="21" style="2" customWidth="1"/>
    <col min="4100" max="4100" width="24.5703125" style="2" customWidth="1"/>
    <col min="4101" max="4101" width="27.140625" style="2" customWidth="1"/>
    <col min="4102" max="4102" width="36.85546875" style="2" customWidth="1"/>
    <col min="4103" max="4104" width="13.85546875" style="2" customWidth="1"/>
    <col min="4105" max="4116" width="12" style="2" customWidth="1"/>
    <col min="4117" max="4351" width="9.140625" style="2"/>
    <col min="4352" max="4352" width="5.42578125" style="2" customWidth="1"/>
    <col min="4353" max="4353" width="41.42578125" style="2" customWidth="1"/>
    <col min="4354" max="4354" width="35.85546875" style="2" customWidth="1"/>
    <col min="4355" max="4355" width="21" style="2" customWidth="1"/>
    <col min="4356" max="4356" width="24.5703125" style="2" customWidth="1"/>
    <col min="4357" max="4357" width="27.140625" style="2" customWidth="1"/>
    <col min="4358" max="4358" width="36.85546875" style="2" customWidth="1"/>
    <col min="4359" max="4360" width="13.85546875" style="2" customWidth="1"/>
    <col min="4361" max="4372" width="12" style="2" customWidth="1"/>
    <col min="4373" max="4607" width="9.140625" style="2"/>
    <col min="4608" max="4608" width="5.42578125" style="2" customWidth="1"/>
    <col min="4609" max="4609" width="41.42578125" style="2" customWidth="1"/>
    <col min="4610" max="4610" width="35.85546875" style="2" customWidth="1"/>
    <col min="4611" max="4611" width="21" style="2" customWidth="1"/>
    <col min="4612" max="4612" width="24.5703125" style="2" customWidth="1"/>
    <col min="4613" max="4613" width="27.140625" style="2" customWidth="1"/>
    <col min="4614" max="4614" width="36.85546875" style="2" customWidth="1"/>
    <col min="4615" max="4616" width="13.85546875" style="2" customWidth="1"/>
    <col min="4617" max="4628" width="12" style="2" customWidth="1"/>
    <col min="4629" max="4863" width="9.140625" style="2"/>
    <col min="4864" max="4864" width="5.42578125" style="2" customWidth="1"/>
    <col min="4865" max="4865" width="41.42578125" style="2" customWidth="1"/>
    <col min="4866" max="4866" width="35.85546875" style="2" customWidth="1"/>
    <col min="4867" max="4867" width="21" style="2" customWidth="1"/>
    <col min="4868" max="4868" width="24.5703125" style="2" customWidth="1"/>
    <col min="4869" max="4869" width="27.140625" style="2" customWidth="1"/>
    <col min="4870" max="4870" width="36.85546875" style="2" customWidth="1"/>
    <col min="4871" max="4872" width="13.85546875" style="2" customWidth="1"/>
    <col min="4873" max="4884" width="12" style="2" customWidth="1"/>
    <col min="4885" max="5119" width="9.140625" style="2"/>
    <col min="5120" max="5120" width="5.42578125" style="2" customWidth="1"/>
    <col min="5121" max="5121" width="41.42578125" style="2" customWidth="1"/>
    <col min="5122" max="5122" width="35.85546875" style="2" customWidth="1"/>
    <col min="5123" max="5123" width="21" style="2" customWidth="1"/>
    <col min="5124" max="5124" width="24.5703125" style="2" customWidth="1"/>
    <col min="5125" max="5125" width="27.140625" style="2" customWidth="1"/>
    <col min="5126" max="5126" width="36.85546875" style="2" customWidth="1"/>
    <col min="5127" max="5128" width="13.85546875" style="2" customWidth="1"/>
    <col min="5129" max="5140" width="12" style="2" customWidth="1"/>
    <col min="5141" max="5375" width="9.140625" style="2"/>
    <col min="5376" max="5376" width="5.42578125" style="2" customWidth="1"/>
    <col min="5377" max="5377" width="41.42578125" style="2" customWidth="1"/>
    <col min="5378" max="5378" width="35.85546875" style="2" customWidth="1"/>
    <col min="5379" max="5379" width="21" style="2" customWidth="1"/>
    <col min="5380" max="5380" width="24.5703125" style="2" customWidth="1"/>
    <col min="5381" max="5381" width="27.140625" style="2" customWidth="1"/>
    <col min="5382" max="5382" width="36.85546875" style="2" customWidth="1"/>
    <col min="5383" max="5384" width="13.85546875" style="2" customWidth="1"/>
    <col min="5385" max="5396" width="12" style="2" customWidth="1"/>
    <col min="5397" max="5631" width="9.140625" style="2"/>
    <col min="5632" max="5632" width="5.42578125" style="2" customWidth="1"/>
    <col min="5633" max="5633" width="41.42578125" style="2" customWidth="1"/>
    <col min="5634" max="5634" width="35.85546875" style="2" customWidth="1"/>
    <col min="5635" max="5635" width="21" style="2" customWidth="1"/>
    <col min="5636" max="5636" width="24.5703125" style="2" customWidth="1"/>
    <col min="5637" max="5637" width="27.140625" style="2" customWidth="1"/>
    <col min="5638" max="5638" width="36.85546875" style="2" customWidth="1"/>
    <col min="5639" max="5640" width="13.85546875" style="2" customWidth="1"/>
    <col min="5641" max="5652" width="12" style="2" customWidth="1"/>
    <col min="5653" max="5887" width="9.140625" style="2"/>
    <col min="5888" max="5888" width="5.42578125" style="2" customWidth="1"/>
    <col min="5889" max="5889" width="41.42578125" style="2" customWidth="1"/>
    <col min="5890" max="5890" width="35.85546875" style="2" customWidth="1"/>
    <col min="5891" max="5891" width="21" style="2" customWidth="1"/>
    <col min="5892" max="5892" width="24.5703125" style="2" customWidth="1"/>
    <col min="5893" max="5893" width="27.140625" style="2" customWidth="1"/>
    <col min="5894" max="5894" width="36.85546875" style="2" customWidth="1"/>
    <col min="5895" max="5896" width="13.85546875" style="2" customWidth="1"/>
    <col min="5897" max="5908" width="12" style="2" customWidth="1"/>
    <col min="5909" max="6143" width="9.140625" style="2"/>
    <col min="6144" max="6144" width="5.42578125" style="2" customWidth="1"/>
    <col min="6145" max="6145" width="41.42578125" style="2" customWidth="1"/>
    <col min="6146" max="6146" width="35.85546875" style="2" customWidth="1"/>
    <col min="6147" max="6147" width="21" style="2" customWidth="1"/>
    <col min="6148" max="6148" width="24.5703125" style="2" customWidth="1"/>
    <col min="6149" max="6149" width="27.140625" style="2" customWidth="1"/>
    <col min="6150" max="6150" width="36.85546875" style="2" customWidth="1"/>
    <col min="6151" max="6152" width="13.85546875" style="2" customWidth="1"/>
    <col min="6153" max="6164" width="12" style="2" customWidth="1"/>
    <col min="6165" max="6399" width="9.140625" style="2"/>
    <col min="6400" max="6400" width="5.42578125" style="2" customWidth="1"/>
    <col min="6401" max="6401" width="41.42578125" style="2" customWidth="1"/>
    <col min="6402" max="6402" width="35.85546875" style="2" customWidth="1"/>
    <col min="6403" max="6403" width="21" style="2" customWidth="1"/>
    <col min="6404" max="6404" width="24.5703125" style="2" customWidth="1"/>
    <col min="6405" max="6405" width="27.140625" style="2" customWidth="1"/>
    <col min="6406" max="6406" width="36.85546875" style="2" customWidth="1"/>
    <col min="6407" max="6408" width="13.85546875" style="2" customWidth="1"/>
    <col min="6409" max="6420" width="12" style="2" customWidth="1"/>
    <col min="6421" max="6655" width="9.140625" style="2"/>
    <col min="6656" max="6656" width="5.42578125" style="2" customWidth="1"/>
    <col min="6657" max="6657" width="41.42578125" style="2" customWidth="1"/>
    <col min="6658" max="6658" width="35.85546875" style="2" customWidth="1"/>
    <col min="6659" max="6659" width="21" style="2" customWidth="1"/>
    <col min="6660" max="6660" width="24.5703125" style="2" customWidth="1"/>
    <col min="6661" max="6661" width="27.140625" style="2" customWidth="1"/>
    <col min="6662" max="6662" width="36.85546875" style="2" customWidth="1"/>
    <col min="6663" max="6664" width="13.85546875" style="2" customWidth="1"/>
    <col min="6665" max="6676" width="12" style="2" customWidth="1"/>
    <col min="6677" max="6911" width="9.140625" style="2"/>
    <col min="6912" max="6912" width="5.42578125" style="2" customWidth="1"/>
    <col min="6913" max="6913" width="41.42578125" style="2" customWidth="1"/>
    <col min="6914" max="6914" width="35.85546875" style="2" customWidth="1"/>
    <col min="6915" max="6915" width="21" style="2" customWidth="1"/>
    <col min="6916" max="6916" width="24.5703125" style="2" customWidth="1"/>
    <col min="6917" max="6917" width="27.140625" style="2" customWidth="1"/>
    <col min="6918" max="6918" width="36.85546875" style="2" customWidth="1"/>
    <col min="6919" max="6920" width="13.85546875" style="2" customWidth="1"/>
    <col min="6921" max="6932" width="12" style="2" customWidth="1"/>
    <col min="6933" max="7167" width="9.140625" style="2"/>
    <col min="7168" max="7168" width="5.42578125" style="2" customWidth="1"/>
    <col min="7169" max="7169" width="41.42578125" style="2" customWidth="1"/>
    <col min="7170" max="7170" width="35.85546875" style="2" customWidth="1"/>
    <col min="7171" max="7171" width="21" style="2" customWidth="1"/>
    <col min="7172" max="7172" width="24.5703125" style="2" customWidth="1"/>
    <col min="7173" max="7173" width="27.140625" style="2" customWidth="1"/>
    <col min="7174" max="7174" width="36.85546875" style="2" customWidth="1"/>
    <col min="7175" max="7176" width="13.85546875" style="2" customWidth="1"/>
    <col min="7177" max="7188" width="12" style="2" customWidth="1"/>
    <col min="7189" max="7423" width="9.140625" style="2"/>
    <col min="7424" max="7424" width="5.42578125" style="2" customWidth="1"/>
    <col min="7425" max="7425" width="41.42578125" style="2" customWidth="1"/>
    <col min="7426" max="7426" width="35.85546875" style="2" customWidth="1"/>
    <col min="7427" max="7427" width="21" style="2" customWidth="1"/>
    <col min="7428" max="7428" width="24.5703125" style="2" customWidth="1"/>
    <col min="7429" max="7429" width="27.140625" style="2" customWidth="1"/>
    <col min="7430" max="7430" width="36.85546875" style="2" customWidth="1"/>
    <col min="7431" max="7432" width="13.85546875" style="2" customWidth="1"/>
    <col min="7433" max="7444" width="12" style="2" customWidth="1"/>
    <col min="7445" max="7679" width="9.140625" style="2"/>
    <col min="7680" max="7680" width="5.42578125" style="2" customWidth="1"/>
    <col min="7681" max="7681" width="41.42578125" style="2" customWidth="1"/>
    <col min="7682" max="7682" width="35.85546875" style="2" customWidth="1"/>
    <col min="7683" max="7683" width="21" style="2" customWidth="1"/>
    <col min="7684" max="7684" width="24.5703125" style="2" customWidth="1"/>
    <col min="7685" max="7685" width="27.140625" style="2" customWidth="1"/>
    <col min="7686" max="7686" width="36.85546875" style="2" customWidth="1"/>
    <col min="7687" max="7688" width="13.85546875" style="2" customWidth="1"/>
    <col min="7689" max="7700" width="12" style="2" customWidth="1"/>
    <col min="7701" max="7935" width="9.140625" style="2"/>
    <col min="7936" max="7936" width="5.42578125" style="2" customWidth="1"/>
    <col min="7937" max="7937" width="41.42578125" style="2" customWidth="1"/>
    <col min="7938" max="7938" width="35.85546875" style="2" customWidth="1"/>
    <col min="7939" max="7939" width="21" style="2" customWidth="1"/>
    <col min="7940" max="7940" width="24.5703125" style="2" customWidth="1"/>
    <col min="7941" max="7941" width="27.140625" style="2" customWidth="1"/>
    <col min="7942" max="7942" width="36.85546875" style="2" customWidth="1"/>
    <col min="7943" max="7944" width="13.85546875" style="2" customWidth="1"/>
    <col min="7945" max="7956" width="12" style="2" customWidth="1"/>
    <col min="7957" max="8191" width="9.140625" style="2"/>
    <col min="8192" max="8192" width="5.42578125" style="2" customWidth="1"/>
    <col min="8193" max="8193" width="41.42578125" style="2" customWidth="1"/>
    <col min="8194" max="8194" width="35.85546875" style="2" customWidth="1"/>
    <col min="8195" max="8195" width="21" style="2" customWidth="1"/>
    <col min="8196" max="8196" width="24.5703125" style="2" customWidth="1"/>
    <col min="8197" max="8197" width="27.140625" style="2" customWidth="1"/>
    <col min="8198" max="8198" width="36.85546875" style="2" customWidth="1"/>
    <col min="8199" max="8200" width="13.85546875" style="2" customWidth="1"/>
    <col min="8201" max="8212" width="12" style="2" customWidth="1"/>
    <col min="8213" max="8447" width="9.140625" style="2"/>
    <col min="8448" max="8448" width="5.42578125" style="2" customWidth="1"/>
    <col min="8449" max="8449" width="41.42578125" style="2" customWidth="1"/>
    <col min="8450" max="8450" width="35.85546875" style="2" customWidth="1"/>
    <col min="8451" max="8451" width="21" style="2" customWidth="1"/>
    <col min="8452" max="8452" width="24.5703125" style="2" customWidth="1"/>
    <col min="8453" max="8453" width="27.140625" style="2" customWidth="1"/>
    <col min="8454" max="8454" width="36.85546875" style="2" customWidth="1"/>
    <col min="8455" max="8456" width="13.85546875" style="2" customWidth="1"/>
    <col min="8457" max="8468" width="12" style="2" customWidth="1"/>
    <col min="8469" max="8703" width="9.140625" style="2"/>
    <col min="8704" max="8704" width="5.42578125" style="2" customWidth="1"/>
    <col min="8705" max="8705" width="41.42578125" style="2" customWidth="1"/>
    <col min="8706" max="8706" width="35.85546875" style="2" customWidth="1"/>
    <col min="8707" max="8707" width="21" style="2" customWidth="1"/>
    <col min="8708" max="8708" width="24.5703125" style="2" customWidth="1"/>
    <col min="8709" max="8709" width="27.140625" style="2" customWidth="1"/>
    <col min="8710" max="8710" width="36.85546875" style="2" customWidth="1"/>
    <col min="8711" max="8712" width="13.85546875" style="2" customWidth="1"/>
    <col min="8713" max="8724" width="12" style="2" customWidth="1"/>
    <col min="8725" max="8959" width="9.140625" style="2"/>
    <col min="8960" max="8960" width="5.42578125" style="2" customWidth="1"/>
    <col min="8961" max="8961" width="41.42578125" style="2" customWidth="1"/>
    <col min="8962" max="8962" width="35.85546875" style="2" customWidth="1"/>
    <col min="8963" max="8963" width="21" style="2" customWidth="1"/>
    <col min="8964" max="8964" width="24.5703125" style="2" customWidth="1"/>
    <col min="8965" max="8965" width="27.140625" style="2" customWidth="1"/>
    <col min="8966" max="8966" width="36.85546875" style="2" customWidth="1"/>
    <col min="8967" max="8968" width="13.85546875" style="2" customWidth="1"/>
    <col min="8969" max="8980" width="12" style="2" customWidth="1"/>
    <col min="8981" max="9215" width="9.140625" style="2"/>
    <col min="9216" max="9216" width="5.42578125" style="2" customWidth="1"/>
    <col min="9217" max="9217" width="41.42578125" style="2" customWidth="1"/>
    <col min="9218" max="9218" width="35.85546875" style="2" customWidth="1"/>
    <col min="9219" max="9219" width="21" style="2" customWidth="1"/>
    <col min="9220" max="9220" width="24.5703125" style="2" customWidth="1"/>
    <col min="9221" max="9221" width="27.140625" style="2" customWidth="1"/>
    <col min="9222" max="9222" width="36.85546875" style="2" customWidth="1"/>
    <col min="9223" max="9224" width="13.85546875" style="2" customWidth="1"/>
    <col min="9225" max="9236" width="12" style="2" customWidth="1"/>
    <col min="9237" max="9471" width="9.140625" style="2"/>
    <col min="9472" max="9472" width="5.42578125" style="2" customWidth="1"/>
    <col min="9473" max="9473" width="41.42578125" style="2" customWidth="1"/>
    <col min="9474" max="9474" width="35.85546875" style="2" customWidth="1"/>
    <col min="9475" max="9475" width="21" style="2" customWidth="1"/>
    <col min="9476" max="9476" width="24.5703125" style="2" customWidth="1"/>
    <col min="9477" max="9477" width="27.140625" style="2" customWidth="1"/>
    <col min="9478" max="9478" width="36.85546875" style="2" customWidth="1"/>
    <col min="9479" max="9480" width="13.85546875" style="2" customWidth="1"/>
    <col min="9481" max="9492" width="12" style="2" customWidth="1"/>
    <col min="9493" max="9727" width="9.140625" style="2"/>
    <col min="9728" max="9728" width="5.42578125" style="2" customWidth="1"/>
    <col min="9729" max="9729" width="41.42578125" style="2" customWidth="1"/>
    <col min="9730" max="9730" width="35.85546875" style="2" customWidth="1"/>
    <col min="9731" max="9731" width="21" style="2" customWidth="1"/>
    <col min="9732" max="9732" width="24.5703125" style="2" customWidth="1"/>
    <col min="9733" max="9733" width="27.140625" style="2" customWidth="1"/>
    <col min="9734" max="9734" width="36.85546875" style="2" customWidth="1"/>
    <col min="9735" max="9736" width="13.85546875" style="2" customWidth="1"/>
    <col min="9737" max="9748" width="12" style="2" customWidth="1"/>
    <col min="9749" max="9983" width="9.140625" style="2"/>
    <col min="9984" max="9984" width="5.42578125" style="2" customWidth="1"/>
    <col min="9985" max="9985" width="41.42578125" style="2" customWidth="1"/>
    <col min="9986" max="9986" width="35.85546875" style="2" customWidth="1"/>
    <col min="9987" max="9987" width="21" style="2" customWidth="1"/>
    <col min="9988" max="9988" width="24.5703125" style="2" customWidth="1"/>
    <col min="9989" max="9989" width="27.140625" style="2" customWidth="1"/>
    <col min="9990" max="9990" width="36.85546875" style="2" customWidth="1"/>
    <col min="9991" max="9992" width="13.85546875" style="2" customWidth="1"/>
    <col min="9993" max="10004" width="12" style="2" customWidth="1"/>
    <col min="10005" max="10239" width="9.140625" style="2"/>
    <col min="10240" max="10240" width="5.42578125" style="2" customWidth="1"/>
    <col min="10241" max="10241" width="41.42578125" style="2" customWidth="1"/>
    <col min="10242" max="10242" width="35.85546875" style="2" customWidth="1"/>
    <col min="10243" max="10243" width="21" style="2" customWidth="1"/>
    <col min="10244" max="10244" width="24.5703125" style="2" customWidth="1"/>
    <col min="10245" max="10245" width="27.140625" style="2" customWidth="1"/>
    <col min="10246" max="10246" width="36.85546875" style="2" customWidth="1"/>
    <col min="10247" max="10248" width="13.85546875" style="2" customWidth="1"/>
    <col min="10249" max="10260" width="12" style="2" customWidth="1"/>
    <col min="10261" max="10495" width="9.140625" style="2"/>
    <col min="10496" max="10496" width="5.42578125" style="2" customWidth="1"/>
    <col min="10497" max="10497" width="41.42578125" style="2" customWidth="1"/>
    <col min="10498" max="10498" width="35.85546875" style="2" customWidth="1"/>
    <col min="10499" max="10499" width="21" style="2" customWidth="1"/>
    <col min="10500" max="10500" width="24.5703125" style="2" customWidth="1"/>
    <col min="10501" max="10501" width="27.140625" style="2" customWidth="1"/>
    <col min="10502" max="10502" width="36.85546875" style="2" customWidth="1"/>
    <col min="10503" max="10504" width="13.85546875" style="2" customWidth="1"/>
    <col min="10505" max="10516" width="12" style="2" customWidth="1"/>
    <col min="10517" max="10751" width="9.140625" style="2"/>
    <col min="10752" max="10752" width="5.42578125" style="2" customWidth="1"/>
    <col min="10753" max="10753" width="41.42578125" style="2" customWidth="1"/>
    <col min="10754" max="10754" width="35.85546875" style="2" customWidth="1"/>
    <col min="10755" max="10755" width="21" style="2" customWidth="1"/>
    <col min="10756" max="10756" width="24.5703125" style="2" customWidth="1"/>
    <col min="10757" max="10757" width="27.140625" style="2" customWidth="1"/>
    <col min="10758" max="10758" width="36.85546875" style="2" customWidth="1"/>
    <col min="10759" max="10760" width="13.85546875" style="2" customWidth="1"/>
    <col min="10761" max="10772" width="12" style="2" customWidth="1"/>
    <col min="10773" max="11007" width="9.140625" style="2"/>
    <col min="11008" max="11008" width="5.42578125" style="2" customWidth="1"/>
    <col min="11009" max="11009" width="41.42578125" style="2" customWidth="1"/>
    <col min="11010" max="11010" width="35.85546875" style="2" customWidth="1"/>
    <col min="11011" max="11011" width="21" style="2" customWidth="1"/>
    <col min="11012" max="11012" width="24.5703125" style="2" customWidth="1"/>
    <col min="11013" max="11013" width="27.140625" style="2" customWidth="1"/>
    <col min="11014" max="11014" width="36.85546875" style="2" customWidth="1"/>
    <col min="11015" max="11016" width="13.85546875" style="2" customWidth="1"/>
    <col min="11017" max="11028" width="12" style="2" customWidth="1"/>
    <col min="11029" max="11263" width="9.140625" style="2"/>
    <col min="11264" max="11264" width="5.42578125" style="2" customWidth="1"/>
    <col min="11265" max="11265" width="41.42578125" style="2" customWidth="1"/>
    <col min="11266" max="11266" width="35.85546875" style="2" customWidth="1"/>
    <col min="11267" max="11267" width="21" style="2" customWidth="1"/>
    <col min="11268" max="11268" width="24.5703125" style="2" customWidth="1"/>
    <col min="11269" max="11269" width="27.140625" style="2" customWidth="1"/>
    <col min="11270" max="11270" width="36.85546875" style="2" customWidth="1"/>
    <col min="11271" max="11272" width="13.85546875" style="2" customWidth="1"/>
    <col min="11273" max="11284" width="12" style="2" customWidth="1"/>
    <col min="11285" max="11519" width="9.140625" style="2"/>
    <col min="11520" max="11520" width="5.42578125" style="2" customWidth="1"/>
    <col min="11521" max="11521" width="41.42578125" style="2" customWidth="1"/>
    <col min="11522" max="11522" width="35.85546875" style="2" customWidth="1"/>
    <col min="11523" max="11523" width="21" style="2" customWidth="1"/>
    <col min="11524" max="11524" width="24.5703125" style="2" customWidth="1"/>
    <col min="11525" max="11525" width="27.140625" style="2" customWidth="1"/>
    <col min="11526" max="11526" width="36.85546875" style="2" customWidth="1"/>
    <col min="11527" max="11528" width="13.85546875" style="2" customWidth="1"/>
    <col min="11529" max="11540" width="12" style="2" customWidth="1"/>
    <col min="11541" max="11775" width="9.140625" style="2"/>
    <col min="11776" max="11776" width="5.42578125" style="2" customWidth="1"/>
    <col min="11777" max="11777" width="41.42578125" style="2" customWidth="1"/>
    <col min="11778" max="11778" width="35.85546875" style="2" customWidth="1"/>
    <col min="11779" max="11779" width="21" style="2" customWidth="1"/>
    <col min="11780" max="11780" width="24.5703125" style="2" customWidth="1"/>
    <col min="11781" max="11781" width="27.140625" style="2" customWidth="1"/>
    <col min="11782" max="11782" width="36.85546875" style="2" customWidth="1"/>
    <col min="11783" max="11784" width="13.85546875" style="2" customWidth="1"/>
    <col min="11785" max="11796" width="12" style="2" customWidth="1"/>
    <col min="11797" max="12031" width="9.140625" style="2"/>
    <col min="12032" max="12032" width="5.42578125" style="2" customWidth="1"/>
    <col min="12033" max="12033" width="41.42578125" style="2" customWidth="1"/>
    <col min="12034" max="12034" width="35.85546875" style="2" customWidth="1"/>
    <col min="12035" max="12035" width="21" style="2" customWidth="1"/>
    <col min="12036" max="12036" width="24.5703125" style="2" customWidth="1"/>
    <col min="12037" max="12037" width="27.140625" style="2" customWidth="1"/>
    <col min="12038" max="12038" width="36.85546875" style="2" customWidth="1"/>
    <col min="12039" max="12040" width="13.85546875" style="2" customWidth="1"/>
    <col min="12041" max="12052" width="12" style="2" customWidth="1"/>
    <col min="12053" max="12287" width="9.140625" style="2"/>
    <col min="12288" max="12288" width="5.42578125" style="2" customWidth="1"/>
    <col min="12289" max="12289" width="41.42578125" style="2" customWidth="1"/>
    <col min="12290" max="12290" width="35.85546875" style="2" customWidth="1"/>
    <col min="12291" max="12291" width="21" style="2" customWidth="1"/>
    <col min="12292" max="12292" width="24.5703125" style="2" customWidth="1"/>
    <col min="12293" max="12293" width="27.140625" style="2" customWidth="1"/>
    <col min="12294" max="12294" width="36.85546875" style="2" customWidth="1"/>
    <col min="12295" max="12296" width="13.85546875" style="2" customWidth="1"/>
    <col min="12297" max="12308" width="12" style="2" customWidth="1"/>
    <col min="12309" max="12543" width="9.140625" style="2"/>
    <col min="12544" max="12544" width="5.42578125" style="2" customWidth="1"/>
    <col min="12545" max="12545" width="41.42578125" style="2" customWidth="1"/>
    <col min="12546" max="12546" width="35.85546875" style="2" customWidth="1"/>
    <col min="12547" max="12547" width="21" style="2" customWidth="1"/>
    <col min="12548" max="12548" width="24.5703125" style="2" customWidth="1"/>
    <col min="12549" max="12549" width="27.140625" style="2" customWidth="1"/>
    <col min="12550" max="12550" width="36.85546875" style="2" customWidth="1"/>
    <col min="12551" max="12552" width="13.85546875" style="2" customWidth="1"/>
    <col min="12553" max="12564" width="12" style="2" customWidth="1"/>
    <col min="12565" max="12799" width="9.140625" style="2"/>
    <col min="12800" max="12800" width="5.42578125" style="2" customWidth="1"/>
    <col min="12801" max="12801" width="41.42578125" style="2" customWidth="1"/>
    <col min="12802" max="12802" width="35.85546875" style="2" customWidth="1"/>
    <col min="12803" max="12803" width="21" style="2" customWidth="1"/>
    <col min="12804" max="12804" width="24.5703125" style="2" customWidth="1"/>
    <col min="12805" max="12805" width="27.140625" style="2" customWidth="1"/>
    <col min="12806" max="12806" width="36.85546875" style="2" customWidth="1"/>
    <col min="12807" max="12808" width="13.85546875" style="2" customWidth="1"/>
    <col min="12809" max="12820" width="12" style="2" customWidth="1"/>
    <col min="12821" max="13055" width="9.140625" style="2"/>
    <col min="13056" max="13056" width="5.42578125" style="2" customWidth="1"/>
    <col min="13057" max="13057" width="41.42578125" style="2" customWidth="1"/>
    <col min="13058" max="13058" width="35.85546875" style="2" customWidth="1"/>
    <col min="13059" max="13059" width="21" style="2" customWidth="1"/>
    <col min="13060" max="13060" width="24.5703125" style="2" customWidth="1"/>
    <col min="13061" max="13061" width="27.140625" style="2" customWidth="1"/>
    <col min="13062" max="13062" width="36.85546875" style="2" customWidth="1"/>
    <col min="13063" max="13064" width="13.85546875" style="2" customWidth="1"/>
    <col min="13065" max="13076" width="12" style="2" customWidth="1"/>
    <col min="13077" max="13311" width="9.140625" style="2"/>
    <col min="13312" max="13312" width="5.42578125" style="2" customWidth="1"/>
    <col min="13313" max="13313" width="41.42578125" style="2" customWidth="1"/>
    <col min="13314" max="13314" width="35.85546875" style="2" customWidth="1"/>
    <col min="13315" max="13315" width="21" style="2" customWidth="1"/>
    <col min="13316" max="13316" width="24.5703125" style="2" customWidth="1"/>
    <col min="13317" max="13317" width="27.140625" style="2" customWidth="1"/>
    <col min="13318" max="13318" width="36.85546875" style="2" customWidth="1"/>
    <col min="13319" max="13320" width="13.85546875" style="2" customWidth="1"/>
    <col min="13321" max="13332" width="12" style="2" customWidth="1"/>
    <col min="13333" max="13567" width="9.140625" style="2"/>
    <col min="13568" max="13568" width="5.42578125" style="2" customWidth="1"/>
    <col min="13569" max="13569" width="41.42578125" style="2" customWidth="1"/>
    <col min="13570" max="13570" width="35.85546875" style="2" customWidth="1"/>
    <col min="13571" max="13571" width="21" style="2" customWidth="1"/>
    <col min="13572" max="13572" width="24.5703125" style="2" customWidth="1"/>
    <col min="13573" max="13573" width="27.140625" style="2" customWidth="1"/>
    <col min="13574" max="13574" width="36.85546875" style="2" customWidth="1"/>
    <col min="13575" max="13576" width="13.85546875" style="2" customWidth="1"/>
    <col min="13577" max="13588" width="12" style="2" customWidth="1"/>
    <col min="13589" max="13823" width="9.140625" style="2"/>
    <col min="13824" max="13824" width="5.42578125" style="2" customWidth="1"/>
    <col min="13825" max="13825" width="41.42578125" style="2" customWidth="1"/>
    <col min="13826" max="13826" width="35.85546875" style="2" customWidth="1"/>
    <col min="13827" max="13827" width="21" style="2" customWidth="1"/>
    <col min="13828" max="13828" width="24.5703125" style="2" customWidth="1"/>
    <col min="13829" max="13829" width="27.140625" style="2" customWidth="1"/>
    <col min="13830" max="13830" width="36.85546875" style="2" customWidth="1"/>
    <col min="13831" max="13832" width="13.85546875" style="2" customWidth="1"/>
    <col min="13833" max="13844" width="12" style="2" customWidth="1"/>
    <col min="13845" max="14079" width="9.140625" style="2"/>
    <col min="14080" max="14080" width="5.42578125" style="2" customWidth="1"/>
    <col min="14081" max="14081" width="41.42578125" style="2" customWidth="1"/>
    <col min="14082" max="14082" width="35.85546875" style="2" customWidth="1"/>
    <col min="14083" max="14083" width="21" style="2" customWidth="1"/>
    <col min="14084" max="14084" width="24.5703125" style="2" customWidth="1"/>
    <col min="14085" max="14085" width="27.140625" style="2" customWidth="1"/>
    <col min="14086" max="14086" width="36.85546875" style="2" customWidth="1"/>
    <col min="14087" max="14088" width="13.85546875" style="2" customWidth="1"/>
    <col min="14089" max="14100" width="12" style="2" customWidth="1"/>
    <col min="14101" max="14335" width="9.140625" style="2"/>
    <col min="14336" max="14336" width="5.42578125" style="2" customWidth="1"/>
    <col min="14337" max="14337" width="41.42578125" style="2" customWidth="1"/>
    <col min="14338" max="14338" width="35.85546875" style="2" customWidth="1"/>
    <col min="14339" max="14339" width="21" style="2" customWidth="1"/>
    <col min="14340" max="14340" width="24.5703125" style="2" customWidth="1"/>
    <col min="14341" max="14341" width="27.140625" style="2" customWidth="1"/>
    <col min="14342" max="14342" width="36.85546875" style="2" customWidth="1"/>
    <col min="14343" max="14344" width="13.85546875" style="2" customWidth="1"/>
    <col min="14345" max="14356" width="12" style="2" customWidth="1"/>
    <col min="14357" max="14591" width="9.140625" style="2"/>
    <col min="14592" max="14592" width="5.42578125" style="2" customWidth="1"/>
    <col min="14593" max="14593" width="41.42578125" style="2" customWidth="1"/>
    <col min="14594" max="14594" width="35.85546875" style="2" customWidth="1"/>
    <col min="14595" max="14595" width="21" style="2" customWidth="1"/>
    <col min="14596" max="14596" width="24.5703125" style="2" customWidth="1"/>
    <col min="14597" max="14597" width="27.140625" style="2" customWidth="1"/>
    <col min="14598" max="14598" width="36.85546875" style="2" customWidth="1"/>
    <col min="14599" max="14600" width="13.85546875" style="2" customWidth="1"/>
    <col min="14601" max="14612" width="12" style="2" customWidth="1"/>
    <col min="14613" max="14847" width="9.140625" style="2"/>
    <col min="14848" max="14848" width="5.42578125" style="2" customWidth="1"/>
    <col min="14849" max="14849" width="41.42578125" style="2" customWidth="1"/>
    <col min="14850" max="14850" width="35.85546875" style="2" customWidth="1"/>
    <col min="14851" max="14851" width="21" style="2" customWidth="1"/>
    <col min="14852" max="14852" width="24.5703125" style="2" customWidth="1"/>
    <col min="14853" max="14853" width="27.140625" style="2" customWidth="1"/>
    <col min="14854" max="14854" width="36.85546875" style="2" customWidth="1"/>
    <col min="14855" max="14856" width="13.85546875" style="2" customWidth="1"/>
    <col min="14857" max="14868" width="12" style="2" customWidth="1"/>
    <col min="14869" max="15103" width="9.140625" style="2"/>
    <col min="15104" max="15104" width="5.42578125" style="2" customWidth="1"/>
    <col min="15105" max="15105" width="41.42578125" style="2" customWidth="1"/>
    <col min="15106" max="15106" width="35.85546875" style="2" customWidth="1"/>
    <col min="15107" max="15107" width="21" style="2" customWidth="1"/>
    <col min="15108" max="15108" width="24.5703125" style="2" customWidth="1"/>
    <col min="15109" max="15109" width="27.140625" style="2" customWidth="1"/>
    <col min="15110" max="15110" width="36.85546875" style="2" customWidth="1"/>
    <col min="15111" max="15112" width="13.85546875" style="2" customWidth="1"/>
    <col min="15113" max="15124" width="12" style="2" customWidth="1"/>
    <col min="15125" max="15359" width="9.140625" style="2"/>
    <col min="15360" max="15360" width="5.42578125" style="2" customWidth="1"/>
    <col min="15361" max="15361" width="41.42578125" style="2" customWidth="1"/>
    <col min="15362" max="15362" width="35.85546875" style="2" customWidth="1"/>
    <col min="15363" max="15363" width="21" style="2" customWidth="1"/>
    <col min="15364" max="15364" width="24.5703125" style="2" customWidth="1"/>
    <col min="15365" max="15365" width="27.140625" style="2" customWidth="1"/>
    <col min="15366" max="15366" width="36.85546875" style="2" customWidth="1"/>
    <col min="15367" max="15368" width="13.85546875" style="2" customWidth="1"/>
    <col min="15369" max="15380" width="12" style="2" customWidth="1"/>
    <col min="15381" max="15615" width="9.140625" style="2"/>
    <col min="15616" max="15616" width="5.42578125" style="2" customWidth="1"/>
    <col min="15617" max="15617" width="41.42578125" style="2" customWidth="1"/>
    <col min="15618" max="15618" width="35.85546875" style="2" customWidth="1"/>
    <col min="15619" max="15619" width="21" style="2" customWidth="1"/>
    <col min="15620" max="15620" width="24.5703125" style="2" customWidth="1"/>
    <col min="15621" max="15621" width="27.140625" style="2" customWidth="1"/>
    <col min="15622" max="15622" width="36.85546875" style="2" customWidth="1"/>
    <col min="15623" max="15624" width="13.85546875" style="2" customWidth="1"/>
    <col min="15625" max="15636" width="12" style="2" customWidth="1"/>
    <col min="15637" max="15871" width="9.140625" style="2"/>
    <col min="15872" max="15872" width="5.42578125" style="2" customWidth="1"/>
    <col min="15873" max="15873" width="41.42578125" style="2" customWidth="1"/>
    <col min="15874" max="15874" width="35.85546875" style="2" customWidth="1"/>
    <col min="15875" max="15875" width="21" style="2" customWidth="1"/>
    <col min="15876" max="15876" width="24.5703125" style="2" customWidth="1"/>
    <col min="15877" max="15877" width="27.140625" style="2" customWidth="1"/>
    <col min="15878" max="15878" width="36.85546875" style="2" customWidth="1"/>
    <col min="15879" max="15880" width="13.85546875" style="2" customWidth="1"/>
    <col min="15881" max="15892" width="12" style="2" customWidth="1"/>
    <col min="15893" max="16127" width="9.140625" style="2"/>
    <col min="16128" max="16128" width="5.42578125" style="2" customWidth="1"/>
    <col min="16129" max="16129" width="41.42578125" style="2" customWidth="1"/>
    <col min="16130" max="16130" width="35.85546875" style="2" customWidth="1"/>
    <col min="16131" max="16131" width="21" style="2" customWidth="1"/>
    <col min="16132" max="16132" width="24.5703125" style="2" customWidth="1"/>
    <col min="16133" max="16133" width="27.140625" style="2" customWidth="1"/>
    <col min="16134" max="16134" width="36.85546875" style="2" customWidth="1"/>
    <col min="16135" max="16136" width="13.85546875" style="2" customWidth="1"/>
    <col min="16137" max="16148" width="12" style="2" customWidth="1"/>
    <col min="16149" max="16384" width="9.140625" style="2"/>
  </cols>
  <sheetData>
    <row r="1" spans="1:18" ht="15.6">
      <c r="A1" s="77" t="s">
        <v>5</v>
      </c>
      <c r="D1"/>
      <c r="E1"/>
      <c r="F1"/>
    </row>
    <row r="2" spans="1:18" ht="18" customHeight="1">
      <c r="A2" s="7" t="s">
        <v>0</v>
      </c>
      <c r="C2" s="86" t="s">
        <v>113</v>
      </c>
      <c r="D2" s="154" t="str">
        <f>Personnel!E2</f>
        <v>First Data Government Solutions, LP</v>
      </c>
      <c r="E2" s="154"/>
      <c r="F2" s="87"/>
    </row>
    <row r="3" spans="1:18" ht="15.75" customHeight="1">
      <c r="A3" s="8" t="s">
        <v>1</v>
      </c>
      <c r="C3" s="86"/>
      <c r="D3" s="155" t="s">
        <v>114</v>
      </c>
      <c r="E3" s="155"/>
      <c r="F3" s="88"/>
    </row>
    <row r="4" spans="1:18">
      <c r="A4" s="9" t="s">
        <v>39</v>
      </c>
    </row>
    <row r="6" spans="1:18" ht="134.25" customHeight="1">
      <c r="B6" s="152" t="s">
        <v>124</v>
      </c>
      <c r="C6" s="152"/>
      <c r="D6" s="152"/>
      <c r="E6" s="152"/>
      <c r="F6" s="53"/>
      <c r="G6" s="54"/>
      <c r="H6" s="54"/>
      <c r="I6" s="54"/>
      <c r="J6" s="54"/>
      <c r="K6" s="54"/>
      <c r="L6" s="55"/>
      <c r="M6" s="55"/>
      <c r="N6" s="55"/>
      <c r="O6" s="55"/>
      <c r="P6" s="55"/>
      <c r="Q6" s="55"/>
      <c r="R6" s="55"/>
    </row>
    <row r="7" spans="1:18" ht="14.25" customHeight="1">
      <c r="B7" s="56"/>
      <c r="C7" s="56"/>
      <c r="D7" s="56"/>
      <c r="E7" s="56"/>
      <c r="F7" s="53"/>
      <c r="G7" s="54"/>
      <c r="H7" s="54"/>
      <c r="I7" s="54"/>
      <c r="J7" s="54"/>
      <c r="K7" s="54"/>
      <c r="L7" s="55"/>
      <c r="M7" s="55"/>
      <c r="N7" s="55"/>
      <c r="O7" s="55"/>
      <c r="P7" s="55"/>
      <c r="Q7" s="55"/>
      <c r="R7" s="55"/>
    </row>
    <row r="9" spans="1:18" ht="14.25" customHeight="1">
      <c r="B9" s="31" t="s">
        <v>116</v>
      </c>
      <c r="C9" s="153" t="s">
        <v>26</v>
      </c>
      <c r="D9" s="156"/>
      <c r="E9" s="157"/>
    </row>
    <row r="10" spans="1:18" ht="26.1">
      <c r="B10" s="57" t="s">
        <v>48</v>
      </c>
      <c r="C10" s="58" t="s">
        <v>117</v>
      </c>
      <c r="D10" s="58" t="s">
        <v>125</v>
      </c>
      <c r="E10" s="59" t="s">
        <v>126</v>
      </c>
    </row>
    <row r="11" spans="1:18">
      <c r="B11" s="60" t="s">
        <v>120</v>
      </c>
      <c r="C11" s="61">
        <v>35</v>
      </c>
      <c r="D11" s="62">
        <v>200</v>
      </c>
      <c r="E11" s="63">
        <v>7000</v>
      </c>
      <c r="F11" s="64"/>
    </row>
    <row r="12" spans="1:18">
      <c r="B12" s="42" t="s">
        <v>61</v>
      </c>
      <c r="C12" s="66">
        <f>IF(NOT(ISBLANK(B12)),VLOOKUP(B12,Personnel!$B$12:$H$54,7,FALSE),0)</f>
        <v>168</v>
      </c>
      <c r="D12" s="67">
        <v>1920</v>
      </c>
      <c r="E12" s="66">
        <f>C12*D12</f>
        <v>322560</v>
      </c>
    </row>
    <row r="13" spans="1:18">
      <c r="B13" s="42" t="s">
        <v>66</v>
      </c>
      <c r="C13" s="66">
        <f>IF(NOT(ISBLANK(B13)),VLOOKUP(B13,Personnel!$B$12:$H$54,7,FALSE),0)</f>
        <v>37</v>
      </c>
      <c r="D13" s="67">
        <v>1920</v>
      </c>
      <c r="E13" s="66">
        <f t="shared" ref="E13:E41" si="0">C13*D13</f>
        <v>71040</v>
      </c>
    </row>
    <row r="14" spans="1:18">
      <c r="B14" s="42" t="s">
        <v>70</v>
      </c>
      <c r="C14" s="66">
        <f>IF(NOT(ISBLANK(B14)),VLOOKUP(B14,Personnel!$B$12:$H$54,7,FALSE),0)</f>
        <v>147</v>
      </c>
      <c r="D14" s="67">
        <v>1920</v>
      </c>
      <c r="E14" s="66">
        <f t="shared" si="0"/>
        <v>282240</v>
      </c>
    </row>
    <row r="15" spans="1:18">
      <c r="B15" s="42" t="s">
        <v>73</v>
      </c>
      <c r="C15" s="66">
        <f>IF(NOT(ISBLANK(B15)),VLOOKUP(B15,Personnel!$B$12:$H$54,7,FALSE),0)</f>
        <v>147</v>
      </c>
      <c r="D15" s="67">
        <v>1920</v>
      </c>
      <c r="E15" s="66">
        <f t="shared" si="0"/>
        <v>282240</v>
      </c>
    </row>
    <row r="16" spans="1:18">
      <c r="B16" s="42" t="s">
        <v>75</v>
      </c>
      <c r="C16" s="66">
        <f>IF(NOT(ISBLANK(B16)),VLOOKUP(B16,Personnel!$B$12:$H$54,7,FALSE),0)</f>
        <v>147</v>
      </c>
      <c r="D16" s="67">
        <v>1920</v>
      </c>
      <c r="E16" s="66">
        <f t="shared" si="0"/>
        <v>282240</v>
      </c>
    </row>
    <row r="17" spans="2:5">
      <c r="B17" s="42" t="s">
        <v>77</v>
      </c>
      <c r="C17" s="66">
        <f>IF(NOT(ISBLANK(B17)),VLOOKUP(B17,Personnel!$B$12:$H$54,7,FALSE),0)</f>
        <v>147</v>
      </c>
      <c r="D17" s="67">
        <v>1920</v>
      </c>
      <c r="E17" s="66">
        <f t="shared" si="0"/>
        <v>282240</v>
      </c>
    </row>
    <row r="18" spans="2:5">
      <c r="B18" s="42" t="s">
        <v>79</v>
      </c>
      <c r="C18" s="66">
        <f>IF(NOT(ISBLANK(B18)),VLOOKUP(B18,Personnel!$B$12:$H$54,7,FALSE),0)</f>
        <v>147</v>
      </c>
      <c r="D18" s="67">
        <v>560</v>
      </c>
      <c r="E18" s="66">
        <f t="shared" si="0"/>
        <v>82320</v>
      </c>
    </row>
    <row r="19" spans="2:5">
      <c r="B19" s="42" t="s">
        <v>81</v>
      </c>
      <c r="C19" s="66">
        <f>IF(NOT(ISBLANK(B19)),VLOOKUP(B19,Personnel!$B$12:$H$54,7,FALSE),0)</f>
        <v>95</v>
      </c>
      <c r="D19" s="67">
        <v>1920</v>
      </c>
      <c r="E19" s="66">
        <f t="shared" si="0"/>
        <v>182400</v>
      </c>
    </row>
    <row r="20" spans="2:5">
      <c r="B20" s="42" t="s">
        <v>85</v>
      </c>
      <c r="C20" s="66">
        <f>IF(NOT(ISBLANK(B20)),VLOOKUP(B20,Personnel!$B$12:$H$54,7,FALSE),0)</f>
        <v>95</v>
      </c>
      <c r="D20" s="67">
        <v>1920</v>
      </c>
      <c r="E20" s="66">
        <f t="shared" si="0"/>
        <v>182400</v>
      </c>
    </row>
    <row r="21" spans="2:5">
      <c r="B21" s="42" t="s">
        <v>86</v>
      </c>
      <c r="C21" s="66">
        <f>IF(NOT(ISBLANK(B21)),VLOOKUP(B21,Personnel!$B$12:$H$54,7,FALSE),0)</f>
        <v>95</v>
      </c>
      <c r="D21" s="67">
        <v>1920</v>
      </c>
      <c r="E21" s="66">
        <f t="shared" si="0"/>
        <v>182400</v>
      </c>
    </row>
    <row r="22" spans="2:5">
      <c r="B22" s="42" t="s">
        <v>87</v>
      </c>
      <c r="C22" s="66">
        <f>IF(NOT(ISBLANK(B22)),VLOOKUP(B22,Personnel!$B$12:$H$54,7,FALSE),0)</f>
        <v>95</v>
      </c>
      <c r="D22" s="67">
        <v>1920</v>
      </c>
      <c r="E22" s="66">
        <f t="shared" si="0"/>
        <v>182400</v>
      </c>
    </row>
    <row r="23" spans="2:5">
      <c r="B23" s="42" t="s">
        <v>88</v>
      </c>
      <c r="C23" s="66">
        <f>IF(NOT(ISBLANK(B23)),VLOOKUP(B23,Personnel!$B$12:$H$54,7,FALSE),0)</f>
        <v>65</v>
      </c>
      <c r="D23" s="67">
        <v>1920</v>
      </c>
      <c r="E23" s="66">
        <f t="shared" si="0"/>
        <v>124800</v>
      </c>
    </row>
    <row r="24" spans="2:5">
      <c r="B24" s="42" t="s">
        <v>90</v>
      </c>
      <c r="C24" s="66">
        <f>IF(NOT(ISBLANK(B24)),VLOOKUP(B24,Personnel!$B$12:$H$54,7,FALSE),0)</f>
        <v>65</v>
      </c>
      <c r="D24" s="67">
        <v>1920</v>
      </c>
      <c r="E24" s="66">
        <f t="shared" si="0"/>
        <v>124800</v>
      </c>
    </row>
    <row r="25" spans="2:5">
      <c r="B25" s="42" t="s">
        <v>91</v>
      </c>
      <c r="C25" s="66">
        <f>IF(NOT(ISBLANK(B25)),VLOOKUP(B25,Personnel!$B$12:$H$54,7,FALSE),0)</f>
        <v>65</v>
      </c>
      <c r="D25" s="67">
        <v>1920</v>
      </c>
      <c r="E25" s="66">
        <f t="shared" si="0"/>
        <v>124800</v>
      </c>
    </row>
    <row r="26" spans="2:5">
      <c r="B26" s="42" t="s">
        <v>92</v>
      </c>
      <c r="C26" s="66">
        <f>IF(NOT(ISBLANK(B26)),VLOOKUP(B26,Personnel!$B$12:$H$54,7,FALSE),0)</f>
        <v>65</v>
      </c>
      <c r="D26" s="67">
        <v>1920</v>
      </c>
      <c r="E26" s="66">
        <f t="shared" si="0"/>
        <v>124800</v>
      </c>
    </row>
    <row r="27" spans="2:5">
      <c r="B27" s="42" t="s">
        <v>94</v>
      </c>
      <c r="C27" s="66">
        <f>IF(NOT(ISBLANK(B27)),VLOOKUP(B27,Personnel!$B$12:$H$54,7,FALSE),0)</f>
        <v>65</v>
      </c>
      <c r="D27" s="67">
        <v>1920</v>
      </c>
      <c r="E27" s="66">
        <f t="shared" si="0"/>
        <v>124800</v>
      </c>
    </row>
    <row r="28" spans="2:5">
      <c r="B28" s="42" t="s">
        <v>95</v>
      </c>
      <c r="C28" s="66">
        <f>IF(NOT(ISBLANK(B28)),VLOOKUP(B28,Personnel!$B$12:$H$54,7,FALSE),0)</f>
        <v>65</v>
      </c>
      <c r="D28" s="67">
        <v>1920</v>
      </c>
      <c r="E28" s="66">
        <f t="shared" si="0"/>
        <v>124800</v>
      </c>
    </row>
    <row r="29" spans="2:5">
      <c r="B29" s="42" t="s">
        <v>96</v>
      </c>
      <c r="C29" s="66">
        <f>IF(NOT(ISBLANK(B29)),VLOOKUP(B29,Personnel!$B$12:$H$54,7,FALSE),0)</f>
        <v>65</v>
      </c>
      <c r="D29" s="67">
        <v>1920</v>
      </c>
      <c r="E29" s="66">
        <f t="shared" si="0"/>
        <v>124800</v>
      </c>
    </row>
    <row r="30" spans="2:5">
      <c r="B30" s="42" t="s">
        <v>97</v>
      </c>
      <c r="C30" s="66">
        <f>IF(NOT(ISBLANK(B30)),VLOOKUP(B30,Personnel!$B$12:$H$54,7,FALSE),0)</f>
        <v>65</v>
      </c>
      <c r="D30" s="67">
        <v>1920</v>
      </c>
      <c r="E30" s="66">
        <f t="shared" si="0"/>
        <v>124800</v>
      </c>
    </row>
    <row r="31" spans="2:5">
      <c r="B31" s="42" t="s">
        <v>98</v>
      </c>
      <c r="C31" s="66">
        <f>IF(NOT(ISBLANK(B31)),VLOOKUP(B31,Personnel!$B$12:$H$54,7,FALSE),0)</f>
        <v>95</v>
      </c>
      <c r="D31" s="67">
        <v>1920</v>
      </c>
      <c r="E31" s="66">
        <f t="shared" si="0"/>
        <v>182400</v>
      </c>
    </row>
    <row r="32" spans="2:5">
      <c r="B32" s="42" t="s">
        <v>100</v>
      </c>
      <c r="C32" s="66">
        <f>IF(NOT(ISBLANK(B32)),VLOOKUP(B32,Personnel!$B$12:$H$54,7,FALSE),0)</f>
        <v>95</v>
      </c>
      <c r="D32" s="67">
        <v>1920</v>
      </c>
      <c r="E32" s="66">
        <f>C32*D32</f>
        <v>182400</v>
      </c>
    </row>
    <row r="33" spans="2:5">
      <c r="B33" s="47" t="s">
        <v>101</v>
      </c>
      <c r="C33" s="66">
        <f>IF(NOT(ISBLANK(B33)),VLOOKUP(B33,Personnel!$B$12:$H$54,7,FALSE),0)</f>
        <v>95</v>
      </c>
      <c r="D33" s="67">
        <v>1920</v>
      </c>
      <c r="E33" s="66">
        <f>C33*D33</f>
        <v>182400</v>
      </c>
    </row>
    <row r="34" spans="2:5">
      <c r="B34" s="42" t="s">
        <v>102</v>
      </c>
      <c r="C34" s="66">
        <f>IF(NOT(ISBLANK(B34)),VLOOKUP(B34,Personnel!$B$12:$H$54,7,FALSE),0)</f>
        <v>95</v>
      </c>
      <c r="D34" s="67">
        <v>1920</v>
      </c>
      <c r="E34" s="66">
        <f>C34*D34</f>
        <v>182400</v>
      </c>
    </row>
    <row r="35" spans="2:5">
      <c r="B35" s="42" t="s">
        <v>103</v>
      </c>
      <c r="C35" s="66">
        <f>IF(NOT(ISBLANK(B35)),VLOOKUP(B35,Personnel!$B$12:$H$54,7,FALSE),0)</f>
        <v>95</v>
      </c>
      <c r="D35" s="67">
        <v>1920</v>
      </c>
      <c r="E35" s="66">
        <f>C35*D35</f>
        <v>182400</v>
      </c>
    </row>
    <row r="36" spans="2:5">
      <c r="B36" s="42" t="s">
        <v>104</v>
      </c>
      <c r="C36" s="66">
        <f>IF(NOT(ISBLANK(B36)),VLOOKUP(B36,Personnel!$B$12:$H$54,7,FALSE),0)</f>
        <v>95</v>
      </c>
      <c r="D36" s="67">
        <v>1920</v>
      </c>
      <c r="E36" s="66">
        <f>C36*D36</f>
        <v>182400</v>
      </c>
    </row>
    <row r="37" spans="2:5" customFormat="1">
      <c r="B37" s="47" t="s">
        <v>105</v>
      </c>
      <c r="C37" s="66">
        <f>IF(NOT(ISBLANK(B37)),VLOOKUP(B37,Personnel!$B$12:$H$54,7,FALSE),0)</f>
        <v>95</v>
      </c>
      <c r="D37" s="67">
        <v>1920</v>
      </c>
      <c r="E37" s="66">
        <f t="shared" si="0"/>
        <v>182400</v>
      </c>
    </row>
    <row r="38" spans="2:5">
      <c r="B38" s="42" t="s">
        <v>106</v>
      </c>
      <c r="C38" s="66">
        <f>IF(NOT(ISBLANK(B38)),VLOOKUP(B38,Personnel!$B$12:$H$54,7,FALSE),0)</f>
        <v>95</v>
      </c>
      <c r="D38" s="67">
        <v>1920</v>
      </c>
      <c r="E38" s="66">
        <f t="shared" si="0"/>
        <v>182400</v>
      </c>
    </row>
    <row r="39" spans="2:5">
      <c r="B39" s="42" t="s">
        <v>107</v>
      </c>
      <c r="C39" s="66">
        <f>IF(NOT(ISBLANK(B39)),VLOOKUP(B39,Personnel!$B$12:$H$54,7,FALSE),0)</f>
        <v>95</v>
      </c>
      <c r="D39" s="67">
        <v>1920</v>
      </c>
      <c r="E39" s="66">
        <f t="shared" si="0"/>
        <v>182400</v>
      </c>
    </row>
    <row r="40" spans="2:5">
      <c r="B40" s="42" t="s">
        <v>108</v>
      </c>
      <c r="C40" s="66">
        <f>IF(NOT(ISBLANK(B40)),VLOOKUP(B40,Personnel!$B$12:$H$54,7,FALSE),0)</f>
        <v>95</v>
      </c>
      <c r="D40" s="67">
        <v>1920</v>
      </c>
      <c r="E40" s="66">
        <f t="shared" si="0"/>
        <v>182400</v>
      </c>
    </row>
    <row r="41" spans="2:5">
      <c r="B41" s="42" t="s">
        <v>109</v>
      </c>
      <c r="C41" s="66">
        <f>IF(NOT(ISBLANK(B41)),VLOOKUP(B41,Personnel!$B$12:$H$54,7,FALSE),0)</f>
        <v>-32000</v>
      </c>
      <c r="D41" s="67">
        <v>12</v>
      </c>
      <c r="E41" s="66">
        <f t="shared" si="0"/>
        <v>-384000</v>
      </c>
    </row>
    <row r="42" spans="2:5">
      <c r="B42" s="68"/>
      <c r="C42" s="69"/>
      <c r="D42" s="70"/>
      <c r="E42" s="69"/>
    </row>
    <row r="43" spans="2:5">
      <c r="D43" s="107" t="s">
        <v>121</v>
      </c>
      <c r="E43" s="109">
        <f>SUM(E12:E41)</f>
        <v>4772880</v>
      </c>
    </row>
    <row r="44" spans="2:5">
      <c r="B44" s="72"/>
    </row>
    <row r="45" spans="2:5" ht="12.75" customHeight="1">
      <c r="B45" s="74"/>
      <c r="D45" s="107" t="s">
        <v>122</v>
      </c>
      <c r="E45" s="109">
        <v>96000</v>
      </c>
    </row>
    <row r="46" spans="2:5">
      <c r="D46" s="107"/>
    </row>
    <row r="47" spans="2:5">
      <c r="D47" s="108" t="s">
        <v>123</v>
      </c>
      <c r="E47" s="73">
        <f>SUM(E43:E45)</f>
        <v>4868880</v>
      </c>
    </row>
    <row r="48" spans="2:5" ht="12.75" customHeight="1">
      <c r="B48" s="71"/>
    </row>
    <row r="50" spans="1:6" ht="12" customHeight="1"/>
    <row r="51" spans="1:6" ht="12" customHeight="1"/>
    <row r="52" spans="1:6" ht="42" customHeight="1"/>
    <row r="53" spans="1:6" ht="26.25" customHeight="1"/>
    <row r="54" spans="1:6" ht="40.5" customHeight="1"/>
    <row r="55" spans="1:6" ht="26.25" customHeight="1"/>
    <row r="56" spans="1:6" ht="26.25" customHeight="1"/>
    <row r="57" spans="1:6" ht="26.25" customHeight="1"/>
    <row r="58" spans="1:6" ht="40.5" customHeight="1"/>
    <row r="59" spans="1:6" ht="65.25" customHeight="1"/>
    <row r="60" spans="1:6" ht="52.5" customHeight="1"/>
    <row r="62" spans="1:6">
      <c r="A62" s="74"/>
      <c r="F62" s="74"/>
    </row>
    <row r="63" spans="1:6" ht="52.5" customHeight="1"/>
    <row r="64" spans="1:6" ht="61.5" customHeight="1"/>
    <row r="65" spans="2:2" ht="48" customHeight="1"/>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6"/>
    </row>
    <row r="80" spans="2:2">
      <c r="B80" s="76"/>
    </row>
    <row r="81" spans="2:2">
      <c r="B81" s="76"/>
    </row>
    <row r="82" spans="2:2">
      <c r="B82" s="76"/>
    </row>
    <row r="83" spans="2:2">
      <c r="B83" s="76"/>
    </row>
    <row r="84" spans="2:2">
      <c r="B84" s="76"/>
    </row>
    <row r="85" spans="2:2">
      <c r="B85" s="76"/>
    </row>
    <row r="86" spans="2:2">
      <c r="B86" s="76"/>
    </row>
    <row r="87" spans="2:2">
      <c r="B87" s="76"/>
    </row>
    <row r="88" spans="2:2">
      <c r="B88" s="76"/>
    </row>
    <row r="89" spans="2:2">
      <c r="B89" s="76"/>
    </row>
    <row r="90" spans="2:2">
      <c r="B90" s="76"/>
    </row>
    <row r="91" spans="2:2">
      <c r="B91" s="76"/>
    </row>
    <row r="92" spans="2:2">
      <c r="B92" s="76"/>
    </row>
    <row r="93" spans="2:2">
      <c r="B93" s="76"/>
    </row>
    <row r="94" spans="2:2">
      <c r="B94" s="75"/>
    </row>
    <row r="95" spans="2:2">
      <c r="B95" s="75"/>
    </row>
    <row r="96" spans="2:2">
      <c r="B96" s="75"/>
    </row>
    <row r="97" spans="2:2">
      <c r="B97" s="75"/>
    </row>
    <row r="98" spans="2:2">
      <c r="B98" s="75"/>
    </row>
    <row r="99" spans="2:2">
      <c r="B99" s="75"/>
    </row>
    <row r="100" spans="2:2">
      <c r="B100" s="75"/>
    </row>
    <row r="101" spans="2:2">
      <c r="B101" s="75"/>
    </row>
    <row r="102" spans="2:2">
      <c r="B102" s="75"/>
    </row>
    <row r="103" spans="2:2">
      <c r="B103" s="75"/>
    </row>
    <row r="104" spans="2:2">
      <c r="B104" s="75"/>
    </row>
    <row r="105" spans="2:2">
      <c r="B105" s="75"/>
    </row>
    <row r="106" spans="2:2">
      <c r="B106" s="75"/>
    </row>
    <row r="107" spans="2:2" hidden="1">
      <c r="B107" s="75" t="s">
        <v>112</v>
      </c>
    </row>
    <row r="108" spans="2:2" hidden="1">
      <c r="B108" s="75" t="s">
        <v>112</v>
      </c>
    </row>
    <row r="109" spans="2:2" hidden="1">
      <c r="B109" s="75" t="s">
        <v>112</v>
      </c>
    </row>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sheetData>
  <mergeCells count="4">
    <mergeCell ref="B6:E6"/>
    <mergeCell ref="C9:E9"/>
    <mergeCell ref="D2:E2"/>
    <mergeCell ref="D3:E3"/>
  </mergeCells>
  <dataValidations count="4">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500-000000000000}">
      <formula1>$B$70:$B$109</formula1>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500-000001000000}">
      <formula1>$B$69:$B$108</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500-000002000000}">
      <formula1>0</formula1>
      <formula2>99999999999999900000</formula2>
    </dataValidation>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500-000003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C1C4BBB-0CFB-41F2-A50D-370E14F7AE13}">
          <x14:formula1>
            <xm:f>Personnel!$B$12:$B$54</xm:f>
          </x14:formula1>
          <xm:sqref>B12:B41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46"/>
  <sheetViews>
    <sheetView showGridLines="0" topLeftCell="A10" zoomScale="90" zoomScaleNormal="90" workbookViewId="0">
      <selection activeCell="F45" sqref="F45"/>
    </sheetView>
  </sheetViews>
  <sheetFormatPr defaultRowHeight="14.45"/>
  <cols>
    <col min="1" max="1" width="5.42578125" style="2" customWidth="1"/>
    <col min="2" max="2" width="41.42578125" style="2" customWidth="1"/>
    <col min="3" max="3" width="21" style="2" customWidth="1"/>
    <col min="4" max="4" width="24.5703125" style="2" customWidth="1"/>
    <col min="5" max="5" width="27.140625" style="2" customWidth="1"/>
    <col min="6" max="6" width="36.85546875" style="2" customWidth="1"/>
    <col min="7" max="8" width="13.85546875" style="2" customWidth="1"/>
    <col min="9" max="20" width="12" style="2" customWidth="1"/>
    <col min="21" max="255" width="9.140625" style="2"/>
    <col min="256" max="256" width="5.42578125" style="2" customWidth="1"/>
    <col min="257" max="257" width="41.42578125" style="2" customWidth="1"/>
    <col min="258" max="258" width="35.85546875" style="2" customWidth="1"/>
    <col min="259" max="259" width="21" style="2" customWidth="1"/>
    <col min="260" max="260" width="24.5703125" style="2" customWidth="1"/>
    <col min="261" max="261" width="27.140625" style="2" customWidth="1"/>
    <col min="262" max="262" width="36.85546875" style="2" customWidth="1"/>
    <col min="263" max="264" width="13.85546875" style="2" customWidth="1"/>
    <col min="265" max="276" width="12" style="2" customWidth="1"/>
    <col min="277" max="511" width="9.140625" style="2"/>
    <col min="512" max="512" width="5.42578125" style="2" customWidth="1"/>
    <col min="513" max="513" width="41.42578125" style="2" customWidth="1"/>
    <col min="514" max="514" width="35.85546875" style="2" customWidth="1"/>
    <col min="515" max="515" width="21" style="2" customWidth="1"/>
    <col min="516" max="516" width="24.5703125" style="2" customWidth="1"/>
    <col min="517" max="517" width="27.140625" style="2" customWidth="1"/>
    <col min="518" max="518" width="36.85546875" style="2" customWidth="1"/>
    <col min="519" max="520" width="13.85546875" style="2" customWidth="1"/>
    <col min="521" max="532" width="12" style="2" customWidth="1"/>
    <col min="533" max="767" width="9.140625" style="2"/>
    <col min="768" max="768" width="5.42578125" style="2" customWidth="1"/>
    <col min="769" max="769" width="41.42578125" style="2" customWidth="1"/>
    <col min="770" max="770" width="35.85546875" style="2" customWidth="1"/>
    <col min="771" max="771" width="21" style="2" customWidth="1"/>
    <col min="772" max="772" width="24.5703125" style="2" customWidth="1"/>
    <col min="773" max="773" width="27.140625" style="2" customWidth="1"/>
    <col min="774" max="774" width="36.85546875" style="2" customWidth="1"/>
    <col min="775" max="776" width="13.85546875" style="2" customWidth="1"/>
    <col min="777" max="788" width="12" style="2" customWidth="1"/>
    <col min="789" max="1023" width="9.140625" style="2"/>
    <col min="1024" max="1024" width="5.42578125" style="2" customWidth="1"/>
    <col min="1025" max="1025" width="41.42578125" style="2" customWidth="1"/>
    <col min="1026" max="1026" width="35.85546875" style="2" customWidth="1"/>
    <col min="1027" max="1027" width="21" style="2" customWidth="1"/>
    <col min="1028" max="1028" width="24.5703125" style="2" customWidth="1"/>
    <col min="1029" max="1029" width="27.140625" style="2" customWidth="1"/>
    <col min="1030" max="1030" width="36.85546875" style="2" customWidth="1"/>
    <col min="1031" max="1032" width="13.85546875" style="2" customWidth="1"/>
    <col min="1033" max="1044" width="12" style="2" customWidth="1"/>
    <col min="1045" max="1279" width="9.140625" style="2"/>
    <col min="1280" max="1280" width="5.42578125" style="2" customWidth="1"/>
    <col min="1281" max="1281" width="41.42578125" style="2" customWidth="1"/>
    <col min="1282" max="1282" width="35.85546875" style="2" customWidth="1"/>
    <col min="1283" max="1283" width="21" style="2" customWidth="1"/>
    <col min="1284" max="1284" width="24.5703125" style="2" customWidth="1"/>
    <col min="1285" max="1285" width="27.140625" style="2" customWidth="1"/>
    <col min="1286" max="1286" width="36.85546875" style="2" customWidth="1"/>
    <col min="1287" max="1288" width="13.85546875" style="2" customWidth="1"/>
    <col min="1289" max="1300" width="12" style="2" customWidth="1"/>
    <col min="1301" max="1535" width="9.140625" style="2"/>
    <col min="1536" max="1536" width="5.42578125" style="2" customWidth="1"/>
    <col min="1537" max="1537" width="41.42578125" style="2" customWidth="1"/>
    <col min="1538" max="1538" width="35.85546875" style="2" customWidth="1"/>
    <col min="1539" max="1539" width="21" style="2" customWidth="1"/>
    <col min="1540" max="1540" width="24.5703125" style="2" customWidth="1"/>
    <col min="1541" max="1541" width="27.140625" style="2" customWidth="1"/>
    <col min="1542" max="1542" width="36.85546875" style="2" customWidth="1"/>
    <col min="1543" max="1544" width="13.85546875" style="2" customWidth="1"/>
    <col min="1545" max="1556" width="12" style="2" customWidth="1"/>
    <col min="1557" max="1791" width="9.140625" style="2"/>
    <col min="1792" max="1792" width="5.42578125" style="2" customWidth="1"/>
    <col min="1793" max="1793" width="41.42578125" style="2" customWidth="1"/>
    <col min="1794" max="1794" width="35.85546875" style="2" customWidth="1"/>
    <col min="1795" max="1795" width="21" style="2" customWidth="1"/>
    <col min="1796" max="1796" width="24.5703125" style="2" customWidth="1"/>
    <col min="1797" max="1797" width="27.140625" style="2" customWidth="1"/>
    <col min="1798" max="1798" width="36.85546875" style="2" customWidth="1"/>
    <col min="1799" max="1800" width="13.85546875" style="2" customWidth="1"/>
    <col min="1801" max="1812" width="12" style="2" customWidth="1"/>
    <col min="1813" max="2047" width="9.140625" style="2"/>
    <col min="2048" max="2048" width="5.42578125" style="2" customWidth="1"/>
    <col min="2049" max="2049" width="41.42578125" style="2" customWidth="1"/>
    <col min="2050" max="2050" width="35.85546875" style="2" customWidth="1"/>
    <col min="2051" max="2051" width="21" style="2" customWidth="1"/>
    <col min="2052" max="2052" width="24.5703125" style="2" customWidth="1"/>
    <col min="2053" max="2053" width="27.140625" style="2" customWidth="1"/>
    <col min="2054" max="2054" width="36.85546875" style="2" customWidth="1"/>
    <col min="2055" max="2056" width="13.85546875" style="2" customWidth="1"/>
    <col min="2057" max="2068" width="12" style="2" customWidth="1"/>
    <col min="2069" max="2303" width="9.140625" style="2"/>
    <col min="2304" max="2304" width="5.42578125" style="2" customWidth="1"/>
    <col min="2305" max="2305" width="41.42578125" style="2" customWidth="1"/>
    <col min="2306" max="2306" width="35.85546875" style="2" customWidth="1"/>
    <col min="2307" max="2307" width="21" style="2" customWidth="1"/>
    <col min="2308" max="2308" width="24.5703125" style="2" customWidth="1"/>
    <col min="2309" max="2309" width="27.140625" style="2" customWidth="1"/>
    <col min="2310" max="2310" width="36.85546875" style="2" customWidth="1"/>
    <col min="2311" max="2312" width="13.85546875" style="2" customWidth="1"/>
    <col min="2313" max="2324" width="12" style="2" customWidth="1"/>
    <col min="2325" max="2559" width="9.140625" style="2"/>
    <col min="2560" max="2560" width="5.42578125" style="2" customWidth="1"/>
    <col min="2561" max="2561" width="41.42578125" style="2" customWidth="1"/>
    <col min="2562" max="2562" width="35.85546875" style="2" customWidth="1"/>
    <col min="2563" max="2563" width="21" style="2" customWidth="1"/>
    <col min="2564" max="2564" width="24.5703125" style="2" customWidth="1"/>
    <col min="2565" max="2565" width="27.140625" style="2" customWidth="1"/>
    <col min="2566" max="2566" width="36.85546875" style="2" customWidth="1"/>
    <col min="2567" max="2568" width="13.85546875" style="2" customWidth="1"/>
    <col min="2569" max="2580" width="12" style="2" customWidth="1"/>
    <col min="2581" max="2815" width="9.140625" style="2"/>
    <col min="2816" max="2816" width="5.42578125" style="2" customWidth="1"/>
    <col min="2817" max="2817" width="41.42578125" style="2" customWidth="1"/>
    <col min="2818" max="2818" width="35.85546875" style="2" customWidth="1"/>
    <col min="2819" max="2819" width="21" style="2" customWidth="1"/>
    <col min="2820" max="2820" width="24.5703125" style="2" customWidth="1"/>
    <col min="2821" max="2821" width="27.140625" style="2" customWidth="1"/>
    <col min="2822" max="2822" width="36.85546875" style="2" customWidth="1"/>
    <col min="2823" max="2824" width="13.85546875" style="2" customWidth="1"/>
    <col min="2825" max="2836" width="12" style="2" customWidth="1"/>
    <col min="2837" max="3071" width="9.140625" style="2"/>
    <col min="3072" max="3072" width="5.42578125" style="2" customWidth="1"/>
    <col min="3073" max="3073" width="41.42578125" style="2" customWidth="1"/>
    <col min="3074" max="3074" width="35.85546875" style="2" customWidth="1"/>
    <col min="3075" max="3075" width="21" style="2" customWidth="1"/>
    <col min="3076" max="3076" width="24.5703125" style="2" customWidth="1"/>
    <col min="3077" max="3077" width="27.140625" style="2" customWidth="1"/>
    <col min="3078" max="3078" width="36.85546875" style="2" customWidth="1"/>
    <col min="3079" max="3080" width="13.85546875" style="2" customWidth="1"/>
    <col min="3081" max="3092" width="12" style="2" customWidth="1"/>
    <col min="3093" max="3327" width="9.140625" style="2"/>
    <col min="3328" max="3328" width="5.42578125" style="2" customWidth="1"/>
    <col min="3329" max="3329" width="41.42578125" style="2" customWidth="1"/>
    <col min="3330" max="3330" width="35.85546875" style="2" customWidth="1"/>
    <col min="3331" max="3331" width="21" style="2" customWidth="1"/>
    <col min="3332" max="3332" width="24.5703125" style="2" customWidth="1"/>
    <col min="3333" max="3333" width="27.140625" style="2" customWidth="1"/>
    <col min="3334" max="3334" width="36.85546875" style="2" customWidth="1"/>
    <col min="3335" max="3336" width="13.85546875" style="2" customWidth="1"/>
    <col min="3337" max="3348" width="12" style="2" customWidth="1"/>
    <col min="3349" max="3583" width="9.140625" style="2"/>
    <col min="3584" max="3584" width="5.42578125" style="2" customWidth="1"/>
    <col min="3585" max="3585" width="41.42578125" style="2" customWidth="1"/>
    <col min="3586" max="3586" width="35.85546875" style="2" customWidth="1"/>
    <col min="3587" max="3587" width="21" style="2" customWidth="1"/>
    <col min="3588" max="3588" width="24.5703125" style="2" customWidth="1"/>
    <col min="3589" max="3589" width="27.140625" style="2" customWidth="1"/>
    <col min="3590" max="3590" width="36.85546875" style="2" customWidth="1"/>
    <col min="3591" max="3592" width="13.85546875" style="2" customWidth="1"/>
    <col min="3593" max="3604" width="12" style="2" customWidth="1"/>
    <col min="3605" max="3839" width="9.140625" style="2"/>
    <col min="3840" max="3840" width="5.42578125" style="2" customWidth="1"/>
    <col min="3841" max="3841" width="41.42578125" style="2" customWidth="1"/>
    <col min="3842" max="3842" width="35.85546875" style="2" customWidth="1"/>
    <col min="3843" max="3843" width="21" style="2" customWidth="1"/>
    <col min="3844" max="3844" width="24.5703125" style="2" customWidth="1"/>
    <col min="3845" max="3845" width="27.140625" style="2" customWidth="1"/>
    <col min="3846" max="3846" width="36.85546875" style="2" customWidth="1"/>
    <col min="3847" max="3848" width="13.85546875" style="2" customWidth="1"/>
    <col min="3849" max="3860" width="12" style="2" customWidth="1"/>
    <col min="3861" max="4095" width="9.140625" style="2"/>
    <col min="4096" max="4096" width="5.42578125" style="2" customWidth="1"/>
    <col min="4097" max="4097" width="41.42578125" style="2" customWidth="1"/>
    <col min="4098" max="4098" width="35.85546875" style="2" customWidth="1"/>
    <col min="4099" max="4099" width="21" style="2" customWidth="1"/>
    <col min="4100" max="4100" width="24.5703125" style="2" customWidth="1"/>
    <col min="4101" max="4101" width="27.140625" style="2" customWidth="1"/>
    <col min="4102" max="4102" width="36.85546875" style="2" customWidth="1"/>
    <col min="4103" max="4104" width="13.85546875" style="2" customWidth="1"/>
    <col min="4105" max="4116" width="12" style="2" customWidth="1"/>
    <col min="4117" max="4351" width="9.140625" style="2"/>
    <col min="4352" max="4352" width="5.42578125" style="2" customWidth="1"/>
    <col min="4353" max="4353" width="41.42578125" style="2" customWidth="1"/>
    <col min="4354" max="4354" width="35.85546875" style="2" customWidth="1"/>
    <col min="4355" max="4355" width="21" style="2" customWidth="1"/>
    <col min="4356" max="4356" width="24.5703125" style="2" customWidth="1"/>
    <col min="4357" max="4357" width="27.140625" style="2" customWidth="1"/>
    <col min="4358" max="4358" width="36.85546875" style="2" customWidth="1"/>
    <col min="4359" max="4360" width="13.85546875" style="2" customWidth="1"/>
    <col min="4361" max="4372" width="12" style="2" customWidth="1"/>
    <col min="4373" max="4607" width="9.140625" style="2"/>
    <col min="4608" max="4608" width="5.42578125" style="2" customWidth="1"/>
    <col min="4609" max="4609" width="41.42578125" style="2" customWidth="1"/>
    <col min="4610" max="4610" width="35.85546875" style="2" customWidth="1"/>
    <col min="4611" max="4611" width="21" style="2" customWidth="1"/>
    <col min="4612" max="4612" width="24.5703125" style="2" customWidth="1"/>
    <col min="4613" max="4613" width="27.140625" style="2" customWidth="1"/>
    <col min="4614" max="4614" width="36.85546875" style="2" customWidth="1"/>
    <col min="4615" max="4616" width="13.85546875" style="2" customWidth="1"/>
    <col min="4617" max="4628" width="12" style="2" customWidth="1"/>
    <col min="4629" max="4863" width="9.140625" style="2"/>
    <col min="4864" max="4864" width="5.42578125" style="2" customWidth="1"/>
    <col min="4865" max="4865" width="41.42578125" style="2" customWidth="1"/>
    <col min="4866" max="4866" width="35.85546875" style="2" customWidth="1"/>
    <col min="4867" max="4867" width="21" style="2" customWidth="1"/>
    <col min="4868" max="4868" width="24.5703125" style="2" customWidth="1"/>
    <col min="4869" max="4869" width="27.140625" style="2" customWidth="1"/>
    <col min="4870" max="4870" width="36.85546875" style="2" customWidth="1"/>
    <col min="4871" max="4872" width="13.85546875" style="2" customWidth="1"/>
    <col min="4873" max="4884" width="12" style="2" customWidth="1"/>
    <col min="4885" max="5119" width="9.140625" style="2"/>
    <col min="5120" max="5120" width="5.42578125" style="2" customWidth="1"/>
    <col min="5121" max="5121" width="41.42578125" style="2" customWidth="1"/>
    <col min="5122" max="5122" width="35.85546875" style="2" customWidth="1"/>
    <col min="5123" max="5123" width="21" style="2" customWidth="1"/>
    <col min="5124" max="5124" width="24.5703125" style="2" customWidth="1"/>
    <col min="5125" max="5125" width="27.140625" style="2" customWidth="1"/>
    <col min="5126" max="5126" width="36.85546875" style="2" customWidth="1"/>
    <col min="5127" max="5128" width="13.85546875" style="2" customWidth="1"/>
    <col min="5129" max="5140" width="12" style="2" customWidth="1"/>
    <col min="5141" max="5375" width="9.140625" style="2"/>
    <col min="5376" max="5376" width="5.42578125" style="2" customWidth="1"/>
    <col min="5377" max="5377" width="41.42578125" style="2" customWidth="1"/>
    <col min="5378" max="5378" width="35.85546875" style="2" customWidth="1"/>
    <col min="5379" max="5379" width="21" style="2" customWidth="1"/>
    <col min="5380" max="5380" width="24.5703125" style="2" customWidth="1"/>
    <col min="5381" max="5381" width="27.140625" style="2" customWidth="1"/>
    <col min="5382" max="5382" width="36.85546875" style="2" customWidth="1"/>
    <col min="5383" max="5384" width="13.85546875" style="2" customWidth="1"/>
    <col min="5385" max="5396" width="12" style="2" customWidth="1"/>
    <col min="5397" max="5631" width="9.140625" style="2"/>
    <col min="5632" max="5632" width="5.42578125" style="2" customWidth="1"/>
    <col min="5633" max="5633" width="41.42578125" style="2" customWidth="1"/>
    <col min="5634" max="5634" width="35.85546875" style="2" customWidth="1"/>
    <col min="5635" max="5635" width="21" style="2" customWidth="1"/>
    <col min="5636" max="5636" width="24.5703125" style="2" customWidth="1"/>
    <col min="5637" max="5637" width="27.140625" style="2" customWidth="1"/>
    <col min="5638" max="5638" width="36.85546875" style="2" customWidth="1"/>
    <col min="5639" max="5640" width="13.85546875" style="2" customWidth="1"/>
    <col min="5641" max="5652" width="12" style="2" customWidth="1"/>
    <col min="5653" max="5887" width="9.140625" style="2"/>
    <col min="5888" max="5888" width="5.42578125" style="2" customWidth="1"/>
    <col min="5889" max="5889" width="41.42578125" style="2" customWidth="1"/>
    <col min="5890" max="5890" width="35.85546875" style="2" customWidth="1"/>
    <col min="5891" max="5891" width="21" style="2" customWidth="1"/>
    <col min="5892" max="5892" width="24.5703125" style="2" customWidth="1"/>
    <col min="5893" max="5893" width="27.140625" style="2" customWidth="1"/>
    <col min="5894" max="5894" width="36.85546875" style="2" customWidth="1"/>
    <col min="5895" max="5896" width="13.85546875" style="2" customWidth="1"/>
    <col min="5897" max="5908" width="12" style="2" customWidth="1"/>
    <col min="5909" max="6143" width="9.140625" style="2"/>
    <col min="6144" max="6144" width="5.42578125" style="2" customWidth="1"/>
    <col min="6145" max="6145" width="41.42578125" style="2" customWidth="1"/>
    <col min="6146" max="6146" width="35.85546875" style="2" customWidth="1"/>
    <col min="6147" max="6147" width="21" style="2" customWidth="1"/>
    <col min="6148" max="6148" width="24.5703125" style="2" customWidth="1"/>
    <col min="6149" max="6149" width="27.140625" style="2" customWidth="1"/>
    <col min="6150" max="6150" width="36.85546875" style="2" customWidth="1"/>
    <col min="6151" max="6152" width="13.85546875" style="2" customWidth="1"/>
    <col min="6153" max="6164" width="12" style="2" customWidth="1"/>
    <col min="6165" max="6399" width="9.140625" style="2"/>
    <col min="6400" max="6400" width="5.42578125" style="2" customWidth="1"/>
    <col min="6401" max="6401" width="41.42578125" style="2" customWidth="1"/>
    <col min="6402" max="6402" width="35.85546875" style="2" customWidth="1"/>
    <col min="6403" max="6403" width="21" style="2" customWidth="1"/>
    <col min="6404" max="6404" width="24.5703125" style="2" customWidth="1"/>
    <col min="6405" max="6405" width="27.140625" style="2" customWidth="1"/>
    <col min="6406" max="6406" width="36.85546875" style="2" customWidth="1"/>
    <col min="6407" max="6408" width="13.85546875" style="2" customWidth="1"/>
    <col min="6409" max="6420" width="12" style="2" customWidth="1"/>
    <col min="6421" max="6655" width="9.140625" style="2"/>
    <col min="6656" max="6656" width="5.42578125" style="2" customWidth="1"/>
    <col min="6657" max="6657" width="41.42578125" style="2" customWidth="1"/>
    <col min="6658" max="6658" width="35.85546875" style="2" customWidth="1"/>
    <col min="6659" max="6659" width="21" style="2" customWidth="1"/>
    <col min="6660" max="6660" width="24.5703125" style="2" customWidth="1"/>
    <col min="6661" max="6661" width="27.140625" style="2" customWidth="1"/>
    <col min="6662" max="6662" width="36.85546875" style="2" customWidth="1"/>
    <col min="6663" max="6664" width="13.85546875" style="2" customWidth="1"/>
    <col min="6665" max="6676" width="12" style="2" customWidth="1"/>
    <col min="6677" max="6911" width="9.140625" style="2"/>
    <col min="6912" max="6912" width="5.42578125" style="2" customWidth="1"/>
    <col min="6913" max="6913" width="41.42578125" style="2" customWidth="1"/>
    <col min="6914" max="6914" width="35.85546875" style="2" customWidth="1"/>
    <col min="6915" max="6915" width="21" style="2" customWidth="1"/>
    <col min="6916" max="6916" width="24.5703125" style="2" customWidth="1"/>
    <col min="6917" max="6917" width="27.140625" style="2" customWidth="1"/>
    <col min="6918" max="6918" width="36.85546875" style="2" customWidth="1"/>
    <col min="6919" max="6920" width="13.85546875" style="2" customWidth="1"/>
    <col min="6921" max="6932" width="12" style="2" customWidth="1"/>
    <col min="6933" max="7167" width="9.140625" style="2"/>
    <col min="7168" max="7168" width="5.42578125" style="2" customWidth="1"/>
    <col min="7169" max="7169" width="41.42578125" style="2" customWidth="1"/>
    <col min="7170" max="7170" width="35.85546875" style="2" customWidth="1"/>
    <col min="7171" max="7171" width="21" style="2" customWidth="1"/>
    <col min="7172" max="7172" width="24.5703125" style="2" customWidth="1"/>
    <col min="7173" max="7173" width="27.140625" style="2" customWidth="1"/>
    <col min="7174" max="7174" width="36.85546875" style="2" customWidth="1"/>
    <col min="7175" max="7176" width="13.85546875" style="2" customWidth="1"/>
    <col min="7177" max="7188" width="12" style="2" customWidth="1"/>
    <col min="7189" max="7423" width="9.140625" style="2"/>
    <col min="7424" max="7424" width="5.42578125" style="2" customWidth="1"/>
    <col min="7425" max="7425" width="41.42578125" style="2" customWidth="1"/>
    <col min="7426" max="7426" width="35.85546875" style="2" customWidth="1"/>
    <col min="7427" max="7427" width="21" style="2" customWidth="1"/>
    <col min="7428" max="7428" width="24.5703125" style="2" customWidth="1"/>
    <col min="7429" max="7429" width="27.140625" style="2" customWidth="1"/>
    <col min="7430" max="7430" width="36.85546875" style="2" customWidth="1"/>
    <col min="7431" max="7432" width="13.85546875" style="2" customWidth="1"/>
    <col min="7433" max="7444" width="12" style="2" customWidth="1"/>
    <col min="7445" max="7679" width="9.140625" style="2"/>
    <col min="7680" max="7680" width="5.42578125" style="2" customWidth="1"/>
    <col min="7681" max="7681" width="41.42578125" style="2" customWidth="1"/>
    <col min="7682" max="7682" width="35.85546875" style="2" customWidth="1"/>
    <col min="7683" max="7683" width="21" style="2" customWidth="1"/>
    <col min="7684" max="7684" width="24.5703125" style="2" customWidth="1"/>
    <col min="7685" max="7685" width="27.140625" style="2" customWidth="1"/>
    <col min="7686" max="7686" width="36.85546875" style="2" customWidth="1"/>
    <col min="7687" max="7688" width="13.85546875" style="2" customWidth="1"/>
    <col min="7689" max="7700" width="12" style="2" customWidth="1"/>
    <col min="7701" max="7935" width="9.140625" style="2"/>
    <col min="7936" max="7936" width="5.42578125" style="2" customWidth="1"/>
    <col min="7937" max="7937" width="41.42578125" style="2" customWidth="1"/>
    <col min="7938" max="7938" width="35.85546875" style="2" customWidth="1"/>
    <col min="7939" max="7939" width="21" style="2" customWidth="1"/>
    <col min="7940" max="7940" width="24.5703125" style="2" customWidth="1"/>
    <col min="7941" max="7941" width="27.140625" style="2" customWidth="1"/>
    <col min="7942" max="7942" width="36.85546875" style="2" customWidth="1"/>
    <col min="7943" max="7944" width="13.85546875" style="2" customWidth="1"/>
    <col min="7945" max="7956" width="12" style="2" customWidth="1"/>
    <col min="7957" max="8191" width="9.140625" style="2"/>
    <col min="8192" max="8192" width="5.42578125" style="2" customWidth="1"/>
    <col min="8193" max="8193" width="41.42578125" style="2" customWidth="1"/>
    <col min="8194" max="8194" width="35.85546875" style="2" customWidth="1"/>
    <col min="8195" max="8195" width="21" style="2" customWidth="1"/>
    <col min="8196" max="8196" width="24.5703125" style="2" customWidth="1"/>
    <col min="8197" max="8197" width="27.140625" style="2" customWidth="1"/>
    <col min="8198" max="8198" width="36.85546875" style="2" customWidth="1"/>
    <col min="8199" max="8200" width="13.85546875" style="2" customWidth="1"/>
    <col min="8201" max="8212" width="12" style="2" customWidth="1"/>
    <col min="8213" max="8447" width="9.140625" style="2"/>
    <col min="8448" max="8448" width="5.42578125" style="2" customWidth="1"/>
    <col min="8449" max="8449" width="41.42578125" style="2" customWidth="1"/>
    <col min="8450" max="8450" width="35.85546875" style="2" customWidth="1"/>
    <col min="8451" max="8451" width="21" style="2" customWidth="1"/>
    <col min="8452" max="8452" width="24.5703125" style="2" customWidth="1"/>
    <col min="8453" max="8453" width="27.140625" style="2" customWidth="1"/>
    <col min="8454" max="8454" width="36.85546875" style="2" customWidth="1"/>
    <col min="8455" max="8456" width="13.85546875" style="2" customWidth="1"/>
    <col min="8457" max="8468" width="12" style="2" customWidth="1"/>
    <col min="8469" max="8703" width="9.140625" style="2"/>
    <col min="8704" max="8704" width="5.42578125" style="2" customWidth="1"/>
    <col min="8705" max="8705" width="41.42578125" style="2" customWidth="1"/>
    <col min="8706" max="8706" width="35.85546875" style="2" customWidth="1"/>
    <col min="8707" max="8707" width="21" style="2" customWidth="1"/>
    <col min="8708" max="8708" width="24.5703125" style="2" customWidth="1"/>
    <col min="8709" max="8709" width="27.140625" style="2" customWidth="1"/>
    <col min="8710" max="8710" width="36.85546875" style="2" customWidth="1"/>
    <col min="8711" max="8712" width="13.85546875" style="2" customWidth="1"/>
    <col min="8713" max="8724" width="12" style="2" customWidth="1"/>
    <col min="8725" max="8959" width="9.140625" style="2"/>
    <col min="8960" max="8960" width="5.42578125" style="2" customWidth="1"/>
    <col min="8961" max="8961" width="41.42578125" style="2" customWidth="1"/>
    <col min="8962" max="8962" width="35.85546875" style="2" customWidth="1"/>
    <col min="8963" max="8963" width="21" style="2" customWidth="1"/>
    <col min="8964" max="8964" width="24.5703125" style="2" customWidth="1"/>
    <col min="8965" max="8965" width="27.140625" style="2" customWidth="1"/>
    <col min="8966" max="8966" width="36.85546875" style="2" customWidth="1"/>
    <col min="8967" max="8968" width="13.85546875" style="2" customWidth="1"/>
    <col min="8969" max="8980" width="12" style="2" customWidth="1"/>
    <col min="8981" max="9215" width="9.140625" style="2"/>
    <col min="9216" max="9216" width="5.42578125" style="2" customWidth="1"/>
    <col min="9217" max="9217" width="41.42578125" style="2" customWidth="1"/>
    <col min="9218" max="9218" width="35.85546875" style="2" customWidth="1"/>
    <col min="9219" max="9219" width="21" style="2" customWidth="1"/>
    <col min="9220" max="9220" width="24.5703125" style="2" customWidth="1"/>
    <col min="9221" max="9221" width="27.140625" style="2" customWidth="1"/>
    <col min="9222" max="9222" width="36.85546875" style="2" customWidth="1"/>
    <col min="9223" max="9224" width="13.85546875" style="2" customWidth="1"/>
    <col min="9225" max="9236" width="12" style="2" customWidth="1"/>
    <col min="9237" max="9471" width="9.140625" style="2"/>
    <col min="9472" max="9472" width="5.42578125" style="2" customWidth="1"/>
    <col min="9473" max="9473" width="41.42578125" style="2" customWidth="1"/>
    <col min="9474" max="9474" width="35.85546875" style="2" customWidth="1"/>
    <col min="9475" max="9475" width="21" style="2" customWidth="1"/>
    <col min="9476" max="9476" width="24.5703125" style="2" customWidth="1"/>
    <col min="9477" max="9477" width="27.140625" style="2" customWidth="1"/>
    <col min="9478" max="9478" width="36.85546875" style="2" customWidth="1"/>
    <col min="9479" max="9480" width="13.85546875" style="2" customWidth="1"/>
    <col min="9481" max="9492" width="12" style="2" customWidth="1"/>
    <col min="9493" max="9727" width="9.140625" style="2"/>
    <col min="9728" max="9728" width="5.42578125" style="2" customWidth="1"/>
    <col min="9729" max="9729" width="41.42578125" style="2" customWidth="1"/>
    <col min="9730" max="9730" width="35.85546875" style="2" customWidth="1"/>
    <col min="9731" max="9731" width="21" style="2" customWidth="1"/>
    <col min="9732" max="9732" width="24.5703125" style="2" customWidth="1"/>
    <col min="9733" max="9733" width="27.140625" style="2" customWidth="1"/>
    <col min="9734" max="9734" width="36.85546875" style="2" customWidth="1"/>
    <col min="9735" max="9736" width="13.85546875" style="2" customWidth="1"/>
    <col min="9737" max="9748" width="12" style="2" customWidth="1"/>
    <col min="9749" max="9983" width="9.140625" style="2"/>
    <col min="9984" max="9984" width="5.42578125" style="2" customWidth="1"/>
    <col min="9985" max="9985" width="41.42578125" style="2" customWidth="1"/>
    <col min="9986" max="9986" width="35.85546875" style="2" customWidth="1"/>
    <col min="9987" max="9987" width="21" style="2" customWidth="1"/>
    <col min="9988" max="9988" width="24.5703125" style="2" customWidth="1"/>
    <col min="9989" max="9989" width="27.140625" style="2" customWidth="1"/>
    <col min="9990" max="9990" width="36.85546875" style="2" customWidth="1"/>
    <col min="9991" max="9992" width="13.85546875" style="2" customWidth="1"/>
    <col min="9993" max="10004" width="12" style="2" customWidth="1"/>
    <col min="10005" max="10239" width="9.140625" style="2"/>
    <col min="10240" max="10240" width="5.42578125" style="2" customWidth="1"/>
    <col min="10241" max="10241" width="41.42578125" style="2" customWidth="1"/>
    <col min="10242" max="10242" width="35.85546875" style="2" customWidth="1"/>
    <col min="10243" max="10243" width="21" style="2" customWidth="1"/>
    <col min="10244" max="10244" width="24.5703125" style="2" customWidth="1"/>
    <col min="10245" max="10245" width="27.140625" style="2" customWidth="1"/>
    <col min="10246" max="10246" width="36.85546875" style="2" customWidth="1"/>
    <col min="10247" max="10248" width="13.85546875" style="2" customWidth="1"/>
    <col min="10249" max="10260" width="12" style="2" customWidth="1"/>
    <col min="10261" max="10495" width="9.140625" style="2"/>
    <col min="10496" max="10496" width="5.42578125" style="2" customWidth="1"/>
    <col min="10497" max="10497" width="41.42578125" style="2" customWidth="1"/>
    <col min="10498" max="10498" width="35.85546875" style="2" customWidth="1"/>
    <col min="10499" max="10499" width="21" style="2" customWidth="1"/>
    <col min="10500" max="10500" width="24.5703125" style="2" customWidth="1"/>
    <col min="10501" max="10501" width="27.140625" style="2" customWidth="1"/>
    <col min="10502" max="10502" width="36.85546875" style="2" customWidth="1"/>
    <col min="10503" max="10504" width="13.85546875" style="2" customWidth="1"/>
    <col min="10505" max="10516" width="12" style="2" customWidth="1"/>
    <col min="10517" max="10751" width="9.140625" style="2"/>
    <col min="10752" max="10752" width="5.42578125" style="2" customWidth="1"/>
    <col min="10753" max="10753" width="41.42578125" style="2" customWidth="1"/>
    <col min="10754" max="10754" width="35.85546875" style="2" customWidth="1"/>
    <col min="10755" max="10755" width="21" style="2" customWidth="1"/>
    <col min="10756" max="10756" width="24.5703125" style="2" customWidth="1"/>
    <col min="10757" max="10757" width="27.140625" style="2" customWidth="1"/>
    <col min="10758" max="10758" width="36.85546875" style="2" customWidth="1"/>
    <col min="10759" max="10760" width="13.85546875" style="2" customWidth="1"/>
    <col min="10761" max="10772" width="12" style="2" customWidth="1"/>
    <col min="10773" max="11007" width="9.140625" style="2"/>
    <col min="11008" max="11008" width="5.42578125" style="2" customWidth="1"/>
    <col min="11009" max="11009" width="41.42578125" style="2" customWidth="1"/>
    <col min="11010" max="11010" width="35.85546875" style="2" customWidth="1"/>
    <col min="11011" max="11011" width="21" style="2" customWidth="1"/>
    <col min="11012" max="11012" width="24.5703125" style="2" customWidth="1"/>
    <col min="11013" max="11013" width="27.140625" style="2" customWidth="1"/>
    <col min="11014" max="11014" width="36.85546875" style="2" customWidth="1"/>
    <col min="11015" max="11016" width="13.85546875" style="2" customWidth="1"/>
    <col min="11017" max="11028" width="12" style="2" customWidth="1"/>
    <col min="11029" max="11263" width="9.140625" style="2"/>
    <col min="11264" max="11264" width="5.42578125" style="2" customWidth="1"/>
    <col min="11265" max="11265" width="41.42578125" style="2" customWidth="1"/>
    <col min="11266" max="11266" width="35.85546875" style="2" customWidth="1"/>
    <col min="11267" max="11267" width="21" style="2" customWidth="1"/>
    <col min="11268" max="11268" width="24.5703125" style="2" customWidth="1"/>
    <col min="11269" max="11269" width="27.140625" style="2" customWidth="1"/>
    <col min="11270" max="11270" width="36.85546875" style="2" customWidth="1"/>
    <col min="11271" max="11272" width="13.85546875" style="2" customWidth="1"/>
    <col min="11273" max="11284" width="12" style="2" customWidth="1"/>
    <col min="11285" max="11519" width="9.140625" style="2"/>
    <col min="11520" max="11520" width="5.42578125" style="2" customWidth="1"/>
    <col min="11521" max="11521" width="41.42578125" style="2" customWidth="1"/>
    <col min="11522" max="11522" width="35.85546875" style="2" customWidth="1"/>
    <col min="11523" max="11523" width="21" style="2" customWidth="1"/>
    <col min="11524" max="11524" width="24.5703125" style="2" customWidth="1"/>
    <col min="11525" max="11525" width="27.140625" style="2" customWidth="1"/>
    <col min="11526" max="11526" width="36.85546875" style="2" customWidth="1"/>
    <col min="11527" max="11528" width="13.85546875" style="2" customWidth="1"/>
    <col min="11529" max="11540" width="12" style="2" customWidth="1"/>
    <col min="11541" max="11775" width="9.140625" style="2"/>
    <col min="11776" max="11776" width="5.42578125" style="2" customWidth="1"/>
    <col min="11777" max="11777" width="41.42578125" style="2" customWidth="1"/>
    <col min="11778" max="11778" width="35.85546875" style="2" customWidth="1"/>
    <col min="11779" max="11779" width="21" style="2" customWidth="1"/>
    <col min="11780" max="11780" width="24.5703125" style="2" customWidth="1"/>
    <col min="11781" max="11781" width="27.140625" style="2" customWidth="1"/>
    <col min="11782" max="11782" width="36.85546875" style="2" customWidth="1"/>
    <col min="11783" max="11784" width="13.85546875" style="2" customWidth="1"/>
    <col min="11785" max="11796" width="12" style="2" customWidth="1"/>
    <col min="11797" max="12031" width="9.140625" style="2"/>
    <col min="12032" max="12032" width="5.42578125" style="2" customWidth="1"/>
    <col min="12033" max="12033" width="41.42578125" style="2" customWidth="1"/>
    <col min="12034" max="12034" width="35.85546875" style="2" customWidth="1"/>
    <col min="12035" max="12035" width="21" style="2" customWidth="1"/>
    <col min="12036" max="12036" width="24.5703125" style="2" customWidth="1"/>
    <col min="12037" max="12037" width="27.140625" style="2" customWidth="1"/>
    <col min="12038" max="12038" width="36.85546875" style="2" customWidth="1"/>
    <col min="12039" max="12040" width="13.85546875" style="2" customWidth="1"/>
    <col min="12041" max="12052" width="12" style="2" customWidth="1"/>
    <col min="12053" max="12287" width="9.140625" style="2"/>
    <col min="12288" max="12288" width="5.42578125" style="2" customWidth="1"/>
    <col min="12289" max="12289" width="41.42578125" style="2" customWidth="1"/>
    <col min="12290" max="12290" width="35.85546875" style="2" customWidth="1"/>
    <col min="12291" max="12291" width="21" style="2" customWidth="1"/>
    <col min="12292" max="12292" width="24.5703125" style="2" customWidth="1"/>
    <col min="12293" max="12293" width="27.140625" style="2" customWidth="1"/>
    <col min="12294" max="12294" width="36.85546875" style="2" customWidth="1"/>
    <col min="12295" max="12296" width="13.85546875" style="2" customWidth="1"/>
    <col min="12297" max="12308" width="12" style="2" customWidth="1"/>
    <col min="12309" max="12543" width="9.140625" style="2"/>
    <col min="12544" max="12544" width="5.42578125" style="2" customWidth="1"/>
    <col min="12545" max="12545" width="41.42578125" style="2" customWidth="1"/>
    <col min="12546" max="12546" width="35.85546875" style="2" customWidth="1"/>
    <col min="12547" max="12547" width="21" style="2" customWidth="1"/>
    <col min="12548" max="12548" width="24.5703125" style="2" customWidth="1"/>
    <col min="12549" max="12549" width="27.140625" style="2" customWidth="1"/>
    <col min="12550" max="12550" width="36.85546875" style="2" customWidth="1"/>
    <col min="12551" max="12552" width="13.85546875" style="2" customWidth="1"/>
    <col min="12553" max="12564" width="12" style="2" customWidth="1"/>
    <col min="12565" max="12799" width="9.140625" style="2"/>
    <col min="12800" max="12800" width="5.42578125" style="2" customWidth="1"/>
    <col min="12801" max="12801" width="41.42578125" style="2" customWidth="1"/>
    <col min="12802" max="12802" width="35.85546875" style="2" customWidth="1"/>
    <col min="12803" max="12803" width="21" style="2" customWidth="1"/>
    <col min="12804" max="12804" width="24.5703125" style="2" customWidth="1"/>
    <col min="12805" max="12805" width="27.140625" style="2" customWidth="1"/>
    <col min="12806" max="12806" width="36.85546875" style="2" customWidth="1"/>
    <col min="12807" max="12808" width="13.85546875" style="2" customWidth="1"/>
    <col min="12809" max="12820" width="12" style="2" customWidth="1"/>
    <col min="12821" max="13055" width="9.140625" style="2"/>
    <col min="13056" max="13056" width="5.42578125" style="2" customWidth="1"/>
    <col min="13057" max="13057" width="41.42578125" style="2" customWidth="1"/>
    <col min="13058" max="13058" width="35.85546875" style="2" customWidth="1"/>
    <col min="13059" max="13059" width="21" style="2" customWidth="1"/>
    <col min="13060" max="13060" width="24.5703125" style="2" customWidth="1"/>
    <col min="13061" max="13061" width="27.140625" style="2" customWidth="1"/>
    <col min="13062" max="13062" width="36.85546875" style="2" customWidth="1"/>
    <col min="13063" max="13064" width="13.85546875" style="2" customWidth="1"/>
    <col min="13065" max="13076" width="12" style="2" customWidth="1"/>
    <col min="13077" max="13311" width="9.140625" style="2"/>
    <col min="13312" max="13312" width="5.42578125" style="2" customWidth="1"/>
    <col min="13313" max="13313" width="41.42578125" style="2" customWidth="1"/>
    <col min="13314" max="13314" width="35.85546875" style="2" customWidth="1"/>
    <col min="13315" max="13315" width="21" style="2" customWidth="1"/>
    <col min="13316" max="13316" width="24.5703125" style="2" customWidth="1"/>
    <col min="13317" max="13317" width="27.140625" style="2" customWidth="1"/>
    <col min="13318" max="13318" width="36.85546875" style="2" customWidth="1"/>
    <col min="13319" max="13320" width="13.85546875" style="2" customWidth="1"/>
    <col min="13321" max="13332" width="12" style="2" customWidth="1"/>
    <col min="13333" max="13567" width="9.140625" style="2"/>
    <col min="13568" max="13568" width="5.42578125" style="2" customWidth="1"/>
    <col min="13569" max="13569" width="41.42578125" style="2" customWidth="1"/>
    <col min="13570" max="13570" width="35.85546875" style="2" customWidth="1"/>
    <col min="13571" max="13571" width="21" style="2" customWidth="1"/>
    <col min="13572" max="13572" width="24.5703125" style="2" customWidth="1"/>
    <col min="13573" max="13573" width="27.140625" style="2" customWidth="1"/>
    <col min="13574" max="13574" width="36.85546875" style="2" customWidth="1"/>
    <col min="13575" max="13576" width="13.85546875" style="2" customWidth="1"/>
    <col min="13577" max="13588" width="12" style="2" customWidth="1"/>
    <col min="13589" max="13823" width="9.140625" style="2"/>
    <col min="13824" max="13824" width="5.42578125" style="2" customWidth="1"/>
    <col min="13825" max="13825" width="41.42578125" style="2" customWidth="1"/>
    <col min="13826" max="13826" width="35.85546875" style="2" customWidth="1"/>
    <col min="13827" max="13827" width="21" style="2" customWidth="1"/>
    <col min="13828" max="13828" width="24.5703125" style="2" customWidth="1"/>
    <col min="13829" max="13829" width="27.140625" style="2" customWidth="1"/>
    <col min="13830" max="13830" width="36.85546875" style="2" customWidth="1"/>
    <col min="13831" max="13832" width="13.85546875" style="2" customWidth="1"/>
    <col min="13833" max="13844" width="12" style="2" customWidth="1"/>
    <col min="13845" max="14079" width="9.140625" style="2"/>
    <col min="14080" max="14080" width="5.42578125" style="2" customWidth="1"/>
    <col min="14081" max="14081" width="41.42578125" style="2" customWidth="1"/>
    <col min="14082" max="14082" width="35.85546875" style="2" customWidth="1"/>
    <col min="14083" max="14083" width="21" style="2" customWidth="1"/>
    <col min="14084" max="14084" width="24.5703125" style="2" customWidth="1"/>
    <col min="14085" max="14085" width="27.140625" style="2" customWidth="1"/>
    <col min="14086" max="14086" width="36.85546875" style="2" customWidth="1"/>
    <col min="14087" max="14088" width="13.85546875" style="2" customWidth="1"/>
    <col min="14089" max="14100" width="12" style="2" customWidth="1"/>
    <col min="14101" max="14335" width="9.140625" style="2"/>
    <col min="14336" max="14336" width="5.42578125" style="2" customWidth="1"/>
    <col min="14337" max="14337" width="41.42578125" style="2" customWidth="1"/>
    <col min="14338" max="14338" width="35.85546875" style="2" customWidth="1"/>
    <col min="14339" max="14339" width="21" style="2" customWidth="1"/>
    <col min="14340" max="14340" width="24.5703125" style="2" customWidth="1"/>
    <col min="14341" max="14341" width="27.140625" style="2" customWidth="1"/>
    <col min="14342" max="14342" width="36.85546875" style="2" customWidth="1"/>
    <col min="14343" max="14344" width="13.85546875" style="2" customWidth="1"/>
    <col min="14345" max="14356" width="12" style="2" customWidth="1"/>
    <col min="14357" max="14591" width="9.140625" style="2"/>
    <col min="14592" max="14592" width="5.42578125" style="2" customWidth="1"/>
    <col min="14593" max="14593" width="41.42578125" style="2" customWidth="1"/>
    <col min="14594" max="14594" width="35.85546875" style="2" customWidth="1"/>
    <col min="14595" max="14595" width="21" style="2" customWidth="1"/>
    <col min="14596" max="14596" width="24.5703125" style="2" customWidth="1"/>
    <col min="14597" max="14597" width="27.140625" style="2" customWidth="1"/>
    <col min="14598" max="14598" width="36.85546875" style="2" customWidth="1"/>
    <col min="14599" max="14600" width="13.85546875" style="2" customWidth="1"/>
    <col min="14601" max="14612" width="12" style="2" customWidth="1"/>
    <col min="14613" max="14847" width="9.140625" style="2"/>
    <col min="14848" max="14848" width="5.42578125" style="2" customWidth="1"/>
    <col min="14849" max="14849" width="41.42578125" style="2" customWidth="1"/>
    <col min="14850" max="14850" width="35.85546875" style="2" customWidth="1"/>
    <col min="14851" max="14851" width="21" style="2" customWidth="1"/>
    <col min="14852" max="14852" width="24.5703125" style="2" customWidth="1"/>
    <col min="14853" max="14853" width="27.140625" style="2" customWidth="1"/>
    <col min="14854" max="14854" width="36.85546875" style="2" customWidth="1"/>
    <col min="14855" max="14856" width="13.85546875" style="2" customWidth="1"/>
    <col min="14857" max="14868" width="12" style="2" customWidth="1"/>
    <col min="14869" max="15103" width="9.140625" style="2"/>
    <col min="15104" max="15104" width="5.42578125" style="2" customWidth="1"/>
    <col min="15105" max="15105" width="41.42578125" style="2" customWidth="1"/>
    <col min="15106" max="15106" width="35.85546875" style="2" customWidth="1"/>
    <col min="15107" max="15107" width="21" style="2" customWidth="1"/>
    <col min="15108" max="15108" width="24.5703125" style="2" customWidth="1"/>
    <col min="15109" max="15109" width="27.140625" style="2" customWidth="1"/>
    <col min="15110" max="15110" width="36.85546875" style="2" customWidth="1"/>
    <col min="15111" max="15112" width="13.85546875" style="2" customWidth="1"/>
    <col min="15113" max="15124" width="12" style="2" customWidth="1"/>
    <col min="15125" max="15359" width="9.140625" style="2"/>
    <col min="15360" max="15360" width="5.42578125" style="2" customWidth="1"/>
    <col min="15361" max="15361" width="41.42578125" style="2" customWidth="1"/>
    <col min="15362" max="15362" width="35.85546875" style="2" customWidth="1"/>
    <col min="15363" max="15363" width="21" style="2" customWidth="1"/>
    <col min="15364" max="15364" width="24.5703125" style="2" customWidth="1"/>
    <col min="15365" max="15365" width="27.140625" style="2" customWidth="1"/>
    <col min="15366" max="15366" width="36.85546875" style="2" customWidth="1"/>
    <col min="15367" max="15368" width="13.85546875" style="2" customWidth="1"/>
    <col min="15369" max="15380" width="12" style="2" customWidth="1"/>
    <col min="15381" max="15615" width="9.140625" style="2"/>
    <col min="15616" max="15616" width="5.42578125" style="2" customWidth="1"/>
    <col min="15617" max="15617" width="41.42578125" style="2" customWidth="1"/>
    <col min="15618" max="15618" width="35.85546875" style="2" customWidth="1"/>
    <col min="15619" max="15619" width="21" style="2" customWidth="1"/>
    <col min="15620" max="15620" width="24.5703125" style="2" customWidth="1"/>
    <col min="15621" max="15621" width="27.140625" style="2" customWidth="1"/>
    <col min="15622" max="15622" width="36.85546875" style="2" customWidth="1"/>
    <col min="15623" max="15624" width="13.85546875" style="2" customWidth="1"/>
    <col min="15625" max="15636" width="12" style="2" customWidth="1"/>
    <col min="15637" max="15871" width="9.140625" style="2"/>
    <col min="15872" max="15872" width="5.42578125" style="2" customWidth="1"/>
    <col min="15873" max="15873" width="41.42578125" style="2" customWidth="1"/>
    <col min="15874" max="15874" width="35.85546875" style="2" customWidth="1"/>
    <col min="15875" max="15875" width="21" style="2" customWidth="1"/>
    <col min="15876" max="15876" width="24.5703125" style="2" customWidth="1"/>
    <col min="15877" max="15877" width="27.140625" style="2" customWidth="1"/>
    <col min="15878" max="15878" width="36.85546875" style="2" customWidth="1"/>
    <col min="15879" max="15880" width="13.85546875" style="2" customWidth="1"/>
    <col min="15881" max="15892" width="12" style="2" customWidth="1"/>
    <col min="15893" max="16127" width="9.140625" style="2"/>
    <col min="16128" max="16128" width="5.42578125" style="2" customWidth="1"/>
    <col min="16129" max="16129" width="41.42578125" style="2" customWidth="1"/>
    <col min="16130" max="16130" width="35.85546875" style="2" customWidth="1"/>
    <col min="16131" max="16131" width="21" style="2" customWidth="1"/>
    <col min="16132" max="16132" width="24.5703125" style="2" customWidth="1"/>
    <col min="16133" max="16133" width="27.140625" style="2" customWidth="1"/>
    <col min="16134" max="16134" width="36.85546875" style="2" customWidth="1"/>
    <col min="16135" max="16136" width="13.85546875" style="2" customWidth="1"/>
    <col min="16137" max="16148" width="12" style="2" customWidth="1"/>
    <col min="16149" max="16384" width="9.140625" style="2"/>
  </cols>
  <sheetData>
    <row r="1" spans="1:18" ht="15.6">
      <c r="A1" s="77" t="s">
        <v>5</v>
      </c>
      <c r="C1"/>
      <c r="D1"/>
      <c r="E1"/>
    </row>
    <row r="2" spans="1:18" ht="18" customHeight="1">
      <c r="A2" s="7" t="s">
        <v>0</v>
      </c>
      <c r="C2" s="86" t="s">
        <v>113</v>
      </c>
      <c r="D2" s="154" t="str">
        <f>Personnel!E2</f>
        <v>First Data Government Solutions, LP</v>
      </c>
      <c r="E2" s="154"/>
      <c r="F2" s="87"/>
    </row>
    <row r="3" spans="1:18" ht="15.75" customHeight="1">
      <c r="A3" s="8" t="s">
        <v>1</v>
      </c>
      <c r="C3" s="86"/>
      <c r="D3" s="155" t="s">
        <v>114</v>
      </c>
      <c r="E3" s="155"/>
      <c r="F3" s="88"/>
    </row>
    <row r="4" spans="1:18">
      <c r="A4" s="9" t="s">
        <v>27</v>
      </c>
      <c r="D4"/>
      <c r="E4"/>
      <c r="F4"/>
    </row>
    <row r="6" spans="1:18" ht="134.25" customHeight="1">
      <c r="B6" s="152" t="s">
        <v>127</v>
      </c>
      <c r="C6" s="152"/>
      <c r="D6" s="152"/>
      <c r="E6" s="152"/>
      <c r="F6" s="53"/>
      <c r="G6" s="54"/>
      <c r="H6" s="54"/>
      <c r="I6" s="54"/>
      <c r="J6" s="54"/>
      <c r="K6" s="54"/>
      <c r="L6" s="55"/>
      <c r="M6" s="55"/>
      <c r="N6" s="55"/>
      <c r="O6" s="55"/>
      <c r="P6" s="55"/>
      <c r="Q6" s="55"/>
      <c r="R6" s="55"/>
    </row>
    <row r="7" spans="1:18" ht="14.25" customHeight="1">
      <c r="B7" s="56"/>
      <c r="C7" s="56"/>
      <c r="D7" s="56"/>
      <c r="E7" s="56"/>
      <c r="F7" s="53"/>
      <c r="G7" s="54"/>
      <c r="H7" s="54"/>
      <c r="I7" s="54"/>
      <c r="J7" s="54"/>
      <c r="K7" s="54"/>
      <c r="L7" s="55"/>
      <c r="M7" s="55"/>
      <c r="N7" s="55"/>
      <c r="O7" s="55"/>
      <c r="P7" s="55"/>
      <c r="Q7" s="55"/>
      <c r="R7" s="55"/>
    </row>
    <row r="9" spans="1:18" ht="15.75" customHeight="1">
      <c r="B9" s="31" t="s">
        <v>116</v>
      </c>
      <c r="C9" s="153" t="s">
        <v>27</v>
      </c>
      <c r="D9" s="156"/>
      <c r="E9" s="157"/>
    </row>
    <row r="10" spans="1:18" ht="26.1">
      <c r="B10" s="57" t="s">
        <v>48</v>
      </c>
      <c r="C10" s="58" t="s">
        <v>117</v>
      </c>
      <c r="D10" s="58" t="s">
        <v>128</v>
      </c>
      <c r="E10" s="59" t="s">
        <v>129</v>
      </c>
    </row>
    <row r="11" spans="1:18">
      <c r="B11" s="60" t="s">
        <v>120</v>
      </c>
      <c r="C11" s="61">
        <v>35</v>
      </c>
      <c r="D11" s="62">
        <v>200</v>
      </c>
      <c r="E11" s="63">
        <v>7000</v>
      </c>
      <c r="F11" s="64"/>
    </row>
    <row r="12" spans="1:18">
      <c r="B12" s="42" t="s">
        <v>61</v>
      </c>
      <c r="C12" s="66">
        <f>IF(NOT(ISBLANK(B12)),VLOOKUP(B12,Personnel!$B$12:$H$54,7,FALSE),0)</f>
        <v>168</v>
      </c>
      <c r="D12" s="67">
        <v>1920</v>
      </c>
      <c r="E12" s="66">
        <f>C12*D12</f>
        <v>322560</v>
      </c>
    </row>
    <row r="13" spans="1:18">
      <c r="B13" s="42" t="s">
        <v>66</v>
      </c>
      <c r="C13" s="66">
        <f>IF(NOT(ISBLANK(B13)),VLOOKUP(B13,Personnel!$B$12:$H$54,7,FALSE),0)</f>
        <v>37</v>
      </c>
      <c r="D13" s="67">
        <v>1920</v>
      </c>
      <c r="E13" s="66">
        <f t="shared" ref="E13:E41" si="0">C13*D13</f>
        <v>71040</v>
      </c>
    </row>
    <row r="14" spans="1:18">
      <c r="B14" s="42" t="s">
        <v>70</v>
      </c>
      <c r="C14" s="66">
        <f>IF(NOT(ISBLANK(B14)),VLOOKUP(B14,Personnel!$B$12:$H$54,7,FALSE),0)</f>
        <v>147</v>
      </c>
      <c r="D14" s="67">
        <v>1920</v>
      </c>
      <c r="E14" s="66">
        <f t="shared" si="0"/>
        <v>282240</v>
      </c>
    </row>
    <row r="15" spans="1:18">
      <c r="B15" s="42" t="s">
        <v>73</v>
      </c>
      <c r="C15" s="66">
        <f>IF(NOT(ISBLANK(B15)),VLOOKUP(B15,Personnel!$B$12:$H$54,7,FALSE),0)</f>
        <v>147</v>
      </c>
      <c r="D15" s="67">
        <v>1920</v>
      </c>
      <c r="E15" s="66">
        <f t="shared" si="0"/>
        <v>282240</v>
      </c>
    </row>
    <row r="16" spans="1:18">
      <c r="B16" s="42" t="s">
        <v>75</v>
      </c>
      <c r="C16" s="66">
        <f>IF(NOT(ISBLANK(B16)),VLOOKUP(B16,Personnel!$B$12:$H$54,7,FALSE),0)</f>
        <v>147</v>
      </c>
      <c r="D16" s="67">
        <v>1920</v>
      </c>
      <c r="E16" s="66">
        <f t="shared" si="0"/>
        <v>282240</v>
      </c>
    </row>
    <row r="17" spans="2:5">
      <c r="B17" s="42" t="s">
        <v>77</v>
      </c>
      <c r="C17" s="66">
        <f>IF(NOT(ISBLANK(B17)),VLOOKUP(B17,Personnel!$B$12:$H$54,7,FALSE),0)</f>
        <v>147</v>
      </c>
      <c r="D17" s="67">
        <v>1920</v>
      </c>
      <c r="E17" s="66">
        <f t="shared" si="0"/>
        <v>282240</v>
      </c>
    </row>
    <row r="18" spans="2:5">
      <c r="B18" s="42" t="s">
        <v>79</v>
      </c>
      <c r="C18" s="66">
        <f>IF(NOT(ISBLANK(B18)),VLOOKUP(B18,Personnel!$B$12:$H$54,7,FALSE),0)</f>
        <v>147</v>
      </c>
      <c r="D18" s="67">
        <v>0</v>
      </c>
      <c r="E18" s="66">
        <f t="shared" si="0"/>
        <v>0</v>
      </c>
    </row>
    <row r="19" spans="2:5">
      <c r="B19" s="42" t="s">
        <v>81</v>
      </c>
      <c r="C19" s="66">
        <f>IF(NOT(ISBLANK(B19)),VLOOKUP(B19,Personnel!$B$12:$H$54,7,FALSE),0)</f>
        <v>95</v>
      </c>
      <c r="D19" s="67">
        <v>1920</v>
      </c>
      <c r="E19" s="66">
        <f t="shared" si="0"/>
        <v>182400</v>
      </c>
    </row>
    <row r="20" spans="2:5">
      <c r="B20" s="42" t="s">
        <v>85</v>
      </c>
      <c r="C20" s="66">
        <f>IF(NOT(ISBLANK(B20)),VLOOKUP(B20,Personnel!$B$12:$H$54,7,FALSE),0)</f>
        <v>95</v>
      </c>
      <c r="D20" s="67">
        <v>1920</v>
      </c>
      <c r="E20" s="66">
        <f t="shared" si="0"/>
        <v>182400</v>
      </c>
    </row>
    <row r="21" spans="2:5">
      <c r="B21" s="42" t="s">
        <v>86</v>
      </c>
      <c r="C21" s="66">
        <f>IF(NOT(ISBLANK(B21)),VLOOKUP(B21,Personnel!$B$12:$H$54,7,FALSE),0)</f>
        <v>95</v>
      </c>
      <c r="D21" s="67">
        <v>1920</v>
      </c>
      <c r="E21" s="66">
        <f t="shared" si="0"/>
        <v>182400</v>
      </c>
    </row>
    <row r="22" spans="2:5">
      <c r="B22" s="42" t="s">
        <v>87</v>
      </c>
      <c r="C22" s="66">
        <f>IF(NOT(ISBLANK(B22)),VLOOKUP(B22,Personnel!$B$12:$H$54,7,FALSE),0)</f>
        <v>95</v>
      </c>
      <c r="D22" s="67">
        <v>1920</v>
      </c>
      <c r="E22" s="66">
        <f t="shared" si="0"/>
        <v>182400</v>
      </c>
    </row>
    <row r="23" spans="2:5">
      <c r="B23" s="42" t="s">
        <v>88</v>
      </c>
      <c r="C23" s="66">
        <f>IF(NOT(ISBLANK(B23)),VLOOKUP(B23,Personnel!$B$12:$H$54,7,FALSE),0)</f>
        <v>65</v>
      </c>
      <c r="D23" s="67">
        <v>1920</v>
      </c>
      <c r="E23" s="66">
        <f t="shared" si="0"/>
        <v>124800</v>
      </c>
    </row>
    <row r="24" spans="2:5">
      <c r="B24" s="42" t="s">
        <v>90</v>
      </c>
      <c r="C24" s="66">
        <f>IF(NOT(ISBLANK(B24)),VLOOKUP(B24,Personnel!$B$12:$H$54,7,FALSE),0)</f>
        <v>65</v>
      </c>
      <c r="D24" s="67">
        <v>1920</v>
      </c>
      <c r="E24" s="66">
        <f t="shared" si="0"/>
        <v>124800</v>
      </c>
    </row>
    <row r="25" spans="2:5">
      <c r="B25" s="42" t="s">
        <v>91</v>
      </c>
      <c r="C25" s="66">
        <f>IF(NOT(ISBLANK(B25)),VLOOKUP(B25,Personnel!$B$12:$H$54,7,FALSE),0)</f>
        <v>65</v>
      </c>
      <c r="D25" s="67">
        <v>1920</v>
      </c>
      <c r="E25" s="66">
        <f t="shared" si="0"/>
        <v>124800</v>
      </c>
    </row>
    <row r="26" spans="2:5">
      <c r="B26" s="42" t="s">
        <v>92</v>
      </c>
      <c r="C26" s="66">
        <f>IF(NOT(ISBLANK(B26)),VLOOKUP(B26,Personnel!$B$12:$H$54,7,FALSE),0)</f>
        <v>65</v>
      </c>
      <c r="D26" s="67">
        <v>1920</v>
      </c>
      <c r="E26" s="66">
        <f t="shared" si="0"/>
        <v>124800</v>
      </c>
    </row>
    <row r="27" spans="2:5">
      <c r="B27" s="42" t="s">
        <v>94</v>
      </c>
      <c r="C27" s="66">
        <f>IF(NOT(ISBLANK(B27)),VLOOKUP(B27,Personnel!$B$12:$H$54,7,FALSE),0)</f>
        <v>65</v>
      </c>
      <c r="D27" s="67">
        <v>1920</v>
      </c>
      <c r="E27" s="66">
        <f t="shared" si="0"/>
        <v>124800</v>
      </c>
    </row>
    <row r="28" spans="2:5">
      <c r="B28" s="42" t="s">
        <v>95</v>
      </c>
      <c r="C28" s="66">
        <f>IF(NOT(ISBLANK(B28)),VLOOKUP(B28,Personnel!$B$12:$H$54,7,FALSE),0)</f>
        <v>65</v>
      </c>
      <c r="D28" s="67">
        <v>1920</v>
      </c>
      <c r="E28" s="66">
        <f t="shared" si="0"/>
        <v>124800</v>
      </c>
    </row>
    <row r="29" spans="2:5">
      <c r="B29" s="42" t="s">
        <v>96</v>
      </c>
      <c r="C29" s="66">
        <f>IF(NOT(ISBLANK(B29)),VLOOKUP(B29,Personnel!$B$12:$H$54,7,FALSE),0)</f>
        <v>65</v>
      </c>
      <c r="D29" s="67">
        <v>1920</v>
      </c>
      <c r="E29" s="66">
        <f t="shared" si="0"/>
        <v>124800</v>
      </c>
    </row>
    <row r="30" spans="2:5">
      <c r="B30" s="42" t="s">
        <v>97</v>
      </c>
      <c r="C30" s="66">
        <f>IF(NOT(ISBLANK(B30)),VLOOKUP(B30,Personnel!$B$12:$H$54,7,FALSE),0)</f>
        <v>65</v>
      </c>
      <c r="D30" s="67">
        <v>1920</v>
      </c>
      <c r="E30" s="66">
        <f t="shared" si="0"/>
        <v>124800</v>
      </c>
    </row>
    <row r="31" spans="2:5">
      <c r="B31" s="42" t="s">
        <v>98</v>
      </c>
      <c r="C31" s="66">
        <f>IF(NOT(ISBLANK(B31)),VLOOKUP(B31,Personnel!$B$12:$H$54,7,FALSE),0)</f>
        <v>95</v>
      </c>
      <c r="D31" s="67">
        <v>1920</v>
      </c>
      <c r="E31" s="66">
        <f t="shared" si="0"/>
        <v>182400</v>
      </c>
    </row>
    <row r="32" spans="2:5">
      <c r="B32" s="42" t="s">
        <v>100</v>
      </c>
      <c r="C32" s="66">
        <f>IF(NOT(ISBLANK(B32)),VLOOKUP(B32,Personnel!$B$12:$H$54,7,FALSE),0)</f>
        <v>95</v>
      </c>
      <c r="D32" s="67">
        <v>1920</v>
      </c>
      <c r="E32" s="66">
        <f>C32*D32</f>
        <v>182400</v>
      </c>
    </row>
    <row r="33" spans="2:5">
      <c r="B33" s="47" t="s">
        <v>101</v>
      </c>
      <c r="C33" s="66">
        <f>IF(NOT(ISBLANK(B33)),VLOOKUP(B33,Personnel!$B$12:$H$54,7,FALSE),0)</f>
        <v>95</v>
      </c>
      <c r="D33" s="67">
        <v>1920</v>
      </c>
      <c r="E33" s="66">
        <f>C33*D33</f>
        <v>182400</v>
      </c>
    </row>
    <row r="34" spans="2:5">
      <c r="B34" s="42" t="s">
        <v>102</v>
      </c>
      <c r="C34" s="66">
        <f>IF(NOT(ISBLANK(B34)),VLOOKUP(B34,Personnel!$B$12:$H$54,7,FALSE),0)</f>
        <v>95</v>
      </c>
      <c r="D34" s="67">
        <v>1920</v>
      </c>
      <c r="E34" s="66">
        <f>C34*D34</f>
        <v>182400</v>
      </c>
    </row>
    <row r="35" spans="2:5">
      <c r="B35" s="42" t="s">
        <v>103</v>
      </c>
      <c r="C35" s="66">
        <f>IF(NOT(ISBLANK(B35)),VLOOKUP(B35,Personnel!$B$12:$H$54,7,FALSE),0)</f>
        <v>95</v>
      </c>
      <c r="D35" s="67">
        <v>1920</v>
      </c>
      <c r="E35" s="66">
        <f>C35*D35</f>
        <v>182400</v>
      </c>
    </row>
    <row r="36" spans="2:5">
      <c r="B36" s="42" t="s">
        <v>104</v>
      </c>
      <c r="C36" s="66">
        <f>IF(NOT(ISBLANK(B36)),VLOOKUP(B36,Personnel!$B$12:$H$54,7,FALSE),0)</f>
        <v>95</v>
      </c>
      <c r="D36" s="67">
        <v>1920</v>
      </c>
      <c r="E36" s="66">
        <f>C36*D36</f>
        <v>182400</v>
      </c>
    </row>
    <row r="37" spans="2:5" customFormat="1">
      <c r="B37" s="47" t="s">
        <v>105</v>
      </c>
      <c r="C37" s="66">
        <f>IF(NOT(ISBLANK(B37)),VLOOKUP(B37,Personnel!$B$12:$H$54,7,FALSE),0)</f>
        <v>95</v>
      </c>
      <c r="D37" s="67">
        <v>1920</v>
      </c>
      <c r="E37" s="66">
        <f t="shared" si="0"/>
        <v>182400</v>
      </c>
    </row>
    <row r="38" spans="2:5">
      <c r="B38" s="42" t="s">
        <v>106</v>
      </c>
      <c r="C38" s="66">
        <f>IF(NOT(ISBLANK(B38)),VLOOKUP(B38,Personnel!$B$12:$H$54,7,FALSE),0)</f>
        <v>95</v>
      </c>
      <c r="D38" s="67">
        <v>1920</v>
      </c>
      <c r="E38" s="66">
        <f t="shared" si="0"/>
        <v>182400</v>
      </c>
    </row>
    <row r="39" spans="2:5">
      <c r="B39" s="42" t="s">
        <v>107</v>
      </c>
      <c r="C39" s="66">
        <f>IF(NOT(ISBLANK(B39)),VLOOKUP(B39,Personnel!$B$12:$H$54,7,FALSE),0)</f>
        <v>95</v>
      </c>
      <c r="D39" s="67">
        <v>1920</v>
      </c>
      <c r="E39" s="66">
        <f t="shared" si="0"/>
        <v>182400</v>
      </c>
    </row>
    <row r="40" spans="2:5">
      <c r="B40" s="42" t="s">
        <v>108</v>
      </c>
      <c r="C40" s="66">
        <f>IF(NOT(ISBLANK(B40)),VLOOKUP(B40,Personnel!$B$12:$H$54,7,FALSE),0)</f>
        <v>95</v>
      </c>
      <c r="D40" s="67">
        <v>1920</v>
      </c>
      <c r="E40" s="66">
        <f t="shared" si="0"/>
        <v>182400</v>
      </c>
    </row>
    <row r="41" spans="2:5">
      <c r="B41" s="42" t="s">
        <v>109</v>
      </c>
      <c r="C41" s="66">
        <f>IF(NOT(ISBLANK(B41)),VLOOKUP(B41,Personnel!$B$12:$H$54,7,FALSE),0)</f>
        <v>-32000</v>
      </c>
      <c r="D41" s="67">
        <v>12</v>
      </c>
      <c r="E41" s="66">
        <f t="shared" si="0"/>
        <v>-384000</v>
      </c>
    </row>
    <row r="42" spans="2:5">
      <c r="B42" s="68"/>
      <c r="C42" s="69"/>
      <c r="D42" s="70"/>
      <c r="E42" s="69"/>
    </row>
    <row r="43" spans="2:5">
      <c r="D43" s="107" t="s">
        <v>121</v>
      </c>
      <c r="E43" s="109">
        <f>SUM(E12:E41)</f>
        <v>4690560</v>
      </c>
    </row>
    <row r="44" spans="2:5">
      <c r="B44" s="72"/>
    </row>
    <row r="45" spans="2:5" ht="12.75" customHeight="1">
      <c r="B45" s="74"/>
      <c r="D45" s="107" t="s">
        <v>122</v>
      </c>
      <c r="E45" s="109">
        <v>96000</v>
      </c>
    </row>
    <row r="46" spans="2:5">
      <c r="D46" s="107"/>
    </row>
    <row r="47" spans="2:5">
      <c r="D47" s="108" t="s">
        <v>123</v>
      </c>
      <c r="E47" s="73">
        <f>SUM(E43:E45)</f>
        <v>4786560</v>
      </c>
    </row>
    <row r="48" spans="2:5" ht="12.75" customHeight="1">
      <c r="B48" s="71"/>
    </row>
    <row r="50" spans="1:6" ht="12" customHeight="1"/>
    <row r="51" spans="1:6" ht="12" customHeight="1"/>
    <row r="52" spans="1:6" ht="42" customHeight="1"/>
    <row r="53" spans="1:6" ht="26.25" customHeight="1"/>
    <row r="54" spans="1:6" ht="40.5" customHeight="1"/>
    <row r="55" spans="1:6" ht="26.25" customHeight="1"/>
    <row r="56" spans="1:6" ht="26.25" customHeight="1"/>
    <row r="57" spans="1:6" ht="26.25" customHeight="1"/>
    <row r="58" spans="1:6" ht="40.5" customHeight="1"/>
    <row r="59" spans="1:6" ht="65.25" customHeight="1"/>
    <row r="60" spans="1:6" ht="52.5" customHeight="1"/>
    <row r="62" spans="1:6">
      <c r="A62" s="74"/>
      <c r="F62" s="74"/>
    </row>
    <row r="63" spans="1:6" ht="52.5" customHeight="1"/>
    <row r="64" spans="1:6" ht="61.5" customHeight="1"/>
    <row r="65" spans="2:2" ht="48" customHeight="1"/>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6"/>
    </row>
    <row r="80" spans="2:2">
      <c r="B80" s="76"/>
    </row>
    <row r="81" spans="2:2">
      <c r="B81" s="76"/>
    </row>
    <row r="82" spans="2:2">
      <c r="B82" s="76"/>
    </row>
    <row r="83" spans="2:2">
      <c r="B83" s="76"/>
    </row>
    <row r="84" spans="2:2">
      <c r="B84" s="76"/>
    </row>
    <row r="85" spans="2:2">
      <c r="B85" s="76"/>
    </row>
    <row r="86" spans="2:2">
      <c r="B86" s="76"/>
    </row>
    <row r="87" spans="2:2">
      <c r="B87" s="76"/>
    </row>
    <row r="88" spans="2:2">
      <c r="B88" s="76"/>
    </row>
    <row r="89" spans="2:2">
      <c r="B89" s="76"/>
    </row>
    <row r="90" spans="2:2">
      <c r="B90" s="76"/>
    </row>
    <row r="91" spans="2:2">
      <c r="B91" s="76"/>
    </row>
    <row r="92" spans="2:2">
      <c r="B92" s="76"/>
    </row>
    <row r="93" spans="2:2">
      <c r="B93" s="76"/>
    </row>
    <row r="94" spans="2:2">
      <c r="B94" s="75"/>
    </row>
    <row r="95" spans="2:2">
      <c r="B95" s="75"/>
    </row>
    <row r="96" spans="2:2">
      <c r="B96" s="75"/>
    </row>
    <row r="97" spans="2:2">
      <c r="B97" s="75"/>
    </row>
    <row r="98" spans="2:2">
      <c r="B98" s="75"/>
    </row>
    <row r="99" spans="2:2">
      <c r="B99" s="75"/>
    </row>
    <row r="100" spans="2:2">
      <c r="B100" s="75"/>
    </row>
    <row r="101" spans="2:2">
      <c r="B101" s="75"/>
    </row>
    <row r="102" spans="2:2">
      <c r="B102" s="75"/>
    </row>
    <row r="103" spans="2:2">
      <c r="B103" s="75"/>
    </row>
    <row r="104" spans="2:2">
      <c r="B104" s="75"/>
    </row>
    <row r="105" spans="2:2">
      <c r="B105" s="75"/>
    </row>
    <row r="106" spans="2:2">
      <c r="B106" s="75"/>
    </row>
    <row r="107" spans="2:2" hidden="1">
      <c r="B107" s="75" t="s">
        <v>112</v>
      </c>
    </row>
    <row r="108" spans="2:2" hidden="1">
      <c r="B108" s="75" t="s">
        <v>112</v>
      </c>
    </row>
    <row r="109" spans="2:2" hidden="1">
      <c r="B109" s="75" t="s">
        <v>112</v>
      </c>
    </row>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sheetData>
  <mergeCells count="4">
    <mergeCell ref="B6:E6"/>
    <mergeCell ref="C9:E9"/>
    <mergeCell ref="D2:E2"/>
    <mergeCell ref="D3:E3"/>
  </mergeCells>
  <dataValidations count="4">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600-000000000000}">
      <formula1>#REF!</formula1>
    </dataValidation>
    <dataValidation type="decimal" allowBlank="1" showInputMessage="1" showErrorMessage="1" sqref="D12:D42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WVL983037:WVL983057" xr:uid="{00000000-0002-0000-0600-000001000000}">
      <formula1>0</formula1>
      <formula2>99999999999999900000</formula2>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600-000002000000}">
      <formula1>$B$69:$B$108</formula1>
    </dataValidation>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600-000003000000}">
      <formula1>$B$70:$B$109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8301F66-E033-4C24-82DE-C2589B649E77}">
          <x14:formula1>
            <xm:f>Personnel!$B$12:$B$54</xm:f>
          </x14:formula1>
          <xm:sqref>B12:B41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46"/>
  <sheetViews>
    <sheetView showGridLines="0" topLeftCell="A7" zoomScale="90" zoomScaleNormal="90" workbookViewId="0">
      <selection activeCell="F45" sqref="F45"/>
    </sheetView>
  </sheetViews>
  <sheetFormatPr defaultRowHeight="14.45"/>
  <cols>
    <col min="1" max="1" width="5.42578125" style="2" customWidth="1"/>
    <col min="2" max="2" width="41.42578125" style="2" customWidth="1"/>
    <col min="3" max="3" width="21" style="2" customWidth="1"/>
    <col min="4" max="4" width="24.5703125" style="2" customWidth="1"/>
    <col min="5" max="5" width="27.140625" style="2" customWidth="1"/>
    <col min="6" max="6" width="36.85546875" style="2" customWidth="1"/>
    <col min="7" max="8" width="13.85546875" style="2" customWidth="1"/>
    <col min="9" max="20" width="12" style="2" customWidth="1"/>
    <col min="21" max="255" width="9.140625" style="2"/>
    <col min="256" max="256" width="5.42578125" style="2" customWidth="1"/>
    <col min="257" max="257" width="41.42578125" style="2" customWidth="1"/>
    <col min="258" max="258" width="35.85546875" style="2" customWidth="1"/>
    <col min="259" max="259" width="21" style="2" customWidth="1"/>
    <col min="260" max="260" width="24.5703125" style="2" customWidth="1"/>
    <col min="261" max="261" width="27.140625" style="2" customWidth="1"/>
    <col min="262" max="262" width="36.85546875" style="2" customWidth="1"/>
    <col min="263" max="264" width="13.85546875" style="2" customWidth="1"/>
    <col min="265" max="276" width="12" style="2" customWidth="1"/>
    <col min="277" max="511" width="9.140625" style="2"/>
    <col min="512" max="512" width="5.42578125" style="2" customWidth="1"/>
    <col min="513" max="513" width="41.42578125" style="2" customWidth="1"/>
    <col min="514" max="514" width="35.85546875" style="2" customWidth="1"/>
    <col min="515" max="515" width="21" style="2" customWidth="1"/>
    <col min="516" max="516" width="24.5703125" style="2" customWidth="1"/>
    <col min="517" max="517" width="27.140625" style="2" customWidth="1"/>
    <col min="518" max="518" width="36.85546875" style="2" customWidth="1"/>
    <col min="519" max="520" width="13.85546875" style="2" customWidth="1"/>
    <col min="521" max="532" width="12" style="2" customWidth="1"/>
    <col min="533" max="767" width="9.140625" style="2"/>
    <col min="768" max="768" width="5.42578125" style="2" customWidth="1"/>
    <col min="769" max="769" width="41.42578125" style="2" customWidth="1"/>
    <col min="770" max="770" width="35.85546875" style="2" customWidth="1"/>
    <col min="771" max="771" width="21" style="2" customWidth="1"/>
    <col min="772" max="772" width="24.5703125" style="2" customWidth="1"/>
    <col min="773" max="773" width="27.140625" style="2" customWidth="1"/>
    <col min="774" max="774" width="36.85546875" style="2" customWidth="1"/>
    <col min="775" max="776" width="13.85546875" style="2" customWidth="1"/>
    <col min="777" max="788" width="12" style="2" customWidth="1"/>
    <col min="789" max="1023" width="9.140625" style="2"/>
    <col min="1024" max="1024" width="5.42578125" style="2" customWidth="1"/>
    <col min="1025" max="1025" width="41.42578125" style="2" customWidth="1"/>
    <col min="1026" max="1026" width="35.85546875" style="2" customWidth="1"/>
    <col min="1027" max="1027" width="21" style="2" customWidth="1"/>
    <col min="1028" max="1028" width="24.5703125" style="2" customWidth="1"/>
    <col min="1029" max="1029" width="27.140625" style="2" customWidth="1"/>
    <col min="1030" max="1030" width="36.85546875" style="2" customWidth="1"/>
    <col min="1031" max="1032" width="13.85546875" style="2" customWidth="1"/>
    <col min="1033" max="1044" width="12" style="2" customWidth="1"/>
    <col min="1045" max="1279" width="9.140625" style="2"/>
    <col min="1280" max="1280" width="5.42578125" style="2" customWidth="1"/>
    <col min="1281" max="1281" width="41.42578125" style="2" customWidth="1"/>
    <col min="1282" max="1282" width="35.85546875" style="2" customWidth="1"/>
    <col min="1283" max="1283" width="21" style="2" customWidth="1"/>
    <col min="1284" max="1284" width="24.5703125" style="2" customWidth="1"/>
    <col min="1285" max="1285" width="27.140625" style="2" customWidth="1"/>
    <col min="1286" max="1286" width="36.85546875" style="2" customWidth="1"/>
    <col min="1287" max="1288" width="13.85546875" style="2" customWidth="1"/>
    <col min="1289" max="1300" width="12" style="2" customWidth="1"/>
    <col min="1301" max="1535" width="9.140625" style="2"/>
    <col min="1536" max="1536" width="5.42578125" style="2" customWidth="1"/>
    <col min="1537" max="1537" width="41.42578125" style="2" customWidth="1"/>
    <col min="1538" max="1538" width="35.85546875" style="2" customWidth="1"/>
    <col min="1539" max="1539" width="21" style="2" customWidth="1"/>
    <col min="1540" max="1540" width="24.5703125" style="2" customWidth="1"/>
    <col min="1541" max="1541" width="27.140625" style="2" customWidth="1"/>
    <col min="1542" max="1542" width="36.85546875" style="2" customWidth="1"/>
    <col min="1543" max="1544" width="13.85546875" style="2" customWidth="1"/>
    <col min="1545" max="1556" width="12" style="2" customWidth="1"/>
    <col min="1557" max="1791" width="9.140625" style="2"/>
    <col min="1792" max="1792" width="5.42578125" style="2" customWidth="1"/>
    <col min="1793" max="1793" width="41.42578125" style="2" customWidth="1"/>
    <col min="1794" max="1794" width="35.85546875" style="2" customWidth="1"/>
    <col min="1795" max="1795" width="21" style="2" customWidth="1"/>
    <col min="1796" max="1796" width="24.5703125" style="2" customWidth="1"/>
    <col min="1797" max="1797" width="27.140625" style="2" customWidth="1"/>
    <col min="1798" max="1798" width="36.85546875" style="2" customWidth="1"/>
    <col min="1799" max="1800" width="13.85546875" style="2" customWidth="1"/>
    <col min="1801" max="1812" width="12" style="2" customWidth="1"/>
    <col min="1813" max="2047" width="9.140625" style="2"/>
    <col min="2048" max="2048" width="5.42578125" style="2" customWidth="1"/>
    <col min="2049" max="2049" width="41.42578125" style="2" customWidth="1"/>
    <col min="2050" max="2050" width="35.85546875" style="2" customWidth="1"/>
    <col min="2051" max="2051" width="21" style="2" customWidth="1"/>
    <col min="2052" max="2052" width="24.5703125" style="2" customWidth="1"/>
    <col min="2053" max="2053" width="27.140625" style="2" customWidth="1"/>
    <col min="2054" max="2054" width="36.85546875" style="2" customWidth="1"/>
    <col min="2055" max="2056" width="13.85546875" style="2" customWidth="1"/>
    <col min="2057" max="2068" width="12" style="2" customWidth="1"/>
    <col min="2069" max="2303" width="9.140625" style="2"/>
    <col min="2304" max="2304" width="5.42578125" style="2" customWidth="1"/>
    <col min="2305" max="2305" width="41.42578125" style="2" customWidth="1"/>
    <col min="2306" max="2306" width="35.85546875" style="2" customWidth="1"/>
    <col min="2307" max="2307" width="21" style="2" customWidth="1"/>
    <col min="2308" max="2308" width="24.5703125" style="2" customWidth="1"/>
    <col min="2309" max="2309" width="27.140625" style="2" customWidth="1"/>
    <col min="2310" max="2310" width="36.85546875" style="2" customWidth="1"/>
    <col min="2311" max="2312" width="13.85546875" style="2" customWidth="1"/>
    <col min="2313" max="2324" width="12" style="2" customWidth="1"/>
    <col min="2325" max="2559" width="9.140625" style="2"/>
    <col min="2560" max="2560" width="5.42578125" style="2" customWidth="1"/>
    <col min="2561" max="2561" width="41.42578125" style="2" customWidth="1"/>
    <col min="2562" max="2562" width="35.85546875" style="2" customWidth="1"/>
    <col min="2563" max="2563" width="21" style="2" customWidth="1"/>
    <col min="2564" max="2564" width="24.5703125" style="2" customWidth="1"/>
    <col min="2565" max="2565" width="27.140625" style="2" customWidth="1"/>
    <col min="2566" max="2566" width="36.85546875" style="2" customWidth="1"/>
    <col min="2567" max="2568" width="13.85546875" style="2" customWidth="1"/>
    <col min="2569" max="2580" width="12" style="2" customWidth="1"/>
    <col min="2581" max="2815" width="9.140625" style="2"/>
    <col min="2816" max="2816" width="5.42578125" style="2" customWidth="1"/>
    <col min="2817" max="2817" width="41.42578125" style="2" customWidth="1"/>
    <col min="2818" max="2818" width="35.85546875" style="2" customWidth="1"/>
    <col min="2819" max="2819" width="21" style="2" customWidth="1"/>
    <col min="2820" max="2820" width="24.5703125" style="2" customWidth="1"/>
    <col min="2821" max="2821" width="27.140625" style="2" customWidth="1"/>
    <col min="2822" max="2822" width="36.85546875" style="2" customWidth="1"/>
    <col min="2823" max="2824" width="13.85546875" style="2" customWidth="1"/>
    <col min="2825" max="2836" width="12" style="2" customWidth="1"/>
    <col min="2837" max="3071" width="9.140625" style="2"/>
    <col min="3072" max="3072" width="5.42578125" style="2" customWidth="1"/>
    <col min="3073" max="3073" width="41.42578125" style="2" customWidth="1"/>
    <col min="3074" max="3074" width="35.85546875" style="2" customWidth="1"/>
    <col min="3075" max="3075" width="21" style="2" customWidth="1"/>
    <col min="3076" max="3076" width="24.5703125" style="2" customWidth="1"/>
    <col min="3077" max="3077" width="27.140625" style="2" customWidth="1"/>
    <col min="3078" max="3078" width="36.85546875" style="2" customWidth="1"/>
    <col min="3079" max="3080" width="13.85546875" style="2" customWidth="1"/>
    <col min="3081" max="3092" width="12" style="2" customWidth="1"/>
    <col min="3093" max="3327" width="9.140625" style="2"/>
    <col min="3328" max="3328" width="5.42578125" style="2" customWidth="1"/>
    <col min="3329" max="3329" width="41.42578125" style="2" customWidth="1"/>
    <col min="3330" max="3330" width="35.85546875" style="2" customWidth="1"/>
    <col min="3331" max="3331" width="21" style="2" customWidth="1"/>
    <col min="3332" max="3332" width="24.5703125" style="2" customWidth="1"/>
    <col min="3333" max="3333" width="27.140625" style="2" customWidth="1"/>
    <col min="3334" max="3334" width="36.85546875" style="2" customWidth="1"/>
    <col min="3335" max="3336" width="13.85546875" style="2" customWidth="1"/>
    <col min="3337" max="3348" width="12" style="2" customWidth="1"/>
    <col min="3349" max="3583" width="9.140625" style="2"/>
    <col min="3584" max="3584" width="5.42578125" style="2" customWidth="1"/>
    <col min="3585" max="3585" width="41.42578125" style="2" customWidth="1"/>
    <col min="3586" max="3586" width="35.85546875" style="2" customWidth="1"/>
    <col min="3587" max="3587" width="21" style="2" customWidth="1"/>
    <col min="3588" max="3588" width="24.5703125" style="2" customWidth="1"/>
    <col min="3589" max="3589" width="27.140625" style="2" customWidth="1"/>
    <col min="3590" max="3590" width="36.85546875" style="2" customWidth="1"/>
    <col min="3591" max="3592" width="13.85546875" style="2" customWidth="1"/>
    <col min="3593" max="3604" width="12" style="2" customWidth="1"/>
    <col min="3605" max="3839" width="9.140625" style="2"/>
    <col min="3840" max="3840" width="5.42578125" style="2" customWidth="1"/>
    <col min="3841" max="3841" width="41.42578125" style="2" customWidth="1"/>
    <col min="3842" max="3842" width="35.85546875" style="2" customWidth="1"/>
    <col min="3843" max="3843" width="21" style="2" customWidth="1"/>
    <col min="3844" max="3844" width="24.5703125" style="2" customWidth="1"/>
    <col min="3845" max="3845" width="27.140625" style="2" customWidth="1"/>
    <col min="3846" max="3846" width="36.85546875" style="2" customWidth="1"/>
    <col min="3847" max="3848" width="13.85546875" style="2" customWidth="1"/>
    <col min="3849" max="3860" width="12" style="2" customWidth="1"/>
    <col min="3861" max="4095" width="9.140625" style="2"/>
    <col min="4096" max="4096" width="5.42578125" style="2" customWidth="1"/>
    <col min="4097" max="4097" width="41.42578125" style="2" customWidth="1"/>
    <col min="4098" max="4098" width="35.85546875" style="2" customWidth="1"/>
    <col min="4099" max="4099" width="21" style="2" customWidth="1"/>
    <col min="4100" max="4100" width="24.5703125" style="2" customWidth="1"/>
    <col min="4101" max="4101" width="27.140625" style="2" customWidth="1"/>
    <col min="4102" max="4102" width="36.85546875" style="2" customWidth="1"/>
    <col min="4103" max="4104" width="13.85546875" style="2" customWidth="1"/>
    <col min="4105" max="4116" width="12" style="2" customWidth="1"/>
    <col min="4117" max="4351" width="9.140625" style="2"/>
    <col min="4352" max="4352" width="5.42578125" style="2" customWidth="1"/>
    <col min="4353" max="4353" width="41.42578125" style="2" customWidth="1"/>
    <col min="4354" max="4354" width="35.85546875" style="2" customWidth="1"/>
    <col min="4355" max="4355" width="21" style="2" customWidth="1"/>
    <col min="4356" max="4356" width="24.5703125" style="2" customWidth="1"/>
    <col min="4357" max="4357" width="27.140625" style="2" customWidth="1"/>
    <col min="4358" max="4358" width="36.85546875" style="2" customWidth="1"/>
    <col min="4359" max="4360" width="13.85546875" style="2" customWidth="1"/>
    <col min="4361" max="4372" width="12" style="2" customWidth="1"/>
    <col min="4373" max="4607" width="9.140625" style="2"/>
    <col min="4608" max="4608" width="5.42578125" style="2" customWidth="1"/>
    <col min="4609" max="4609" width="41.42578125" style="2" customWidth="1"/>
    <col min="4610" max="4610" width="35.85546875" style="2" customWidth="1"/>
    <col min="4611" max="4611" width="21" style="2" customWidth="1"/>
    <col min="4612" max="4612" width="24.5703125" style="2" customWidth="1"/>
    <col min="4613" max="4613" width="27.140625" style="2" customWidth="1"/>
    <col min="4614" max="4614" width="36.85546875" style="2" customWidth="1"/>
    <col min="4615" max="4616" width="13.85546875" style="2" customWidth="1"/>
    <col min="4617" max="4628" width="12" style="2" customWidth="1"/>
    <col min="4629" max="4863" width="9.140625" style="2"/>
    <col min="4864" max="4864" width="5.42578125" style="2" customWidth="1"/>
    <col min="4865" max="4865" width="41.42578125" style="2" customWidth="1"/>
    <col min="4866" max="4866" width="35.85546875" style="2" customWidth="1"/>
    <col min="4867" max="4867" width="21" style="2" customWidth="1"/>
    <col min="4868" max="4868" width="24.5703125" style="2" customWidth="1"/>
    <col min="4869" max="4869" width="27.140625" style="2" customWidth="1"/>
    <col min="4870" max="4870" width="36.85546875" style="2" customWidth="1"/>
    <col min="4871" max="4872" width="13.85546875" style="2" customWidth="1"/>
    <col min="4873" max="4884" width="12" style="2" customWidth="1"/>
    <col min="4885" max="5119" width="9.140625" style="2"/>
    <col min="5120" max="5120" width="5.42578125" style="2" customWidth="1"/>
    <col min="5121" max="5121" width="41.42578125" style="2" customWidth="1"/>
    <col min="5122" max="5122" width="35.85546875" style="2" customWidth="1"/>
    <col min="5123" max="5123" width="21" style="2" customWidth="1"/>
    <col min="5124" max="5124" width="24.5703125" style="2" customWidth="1"/>
    <col min="5125" max="5125" width="27.140625" style="2" customWidth="1"/>
    <col min="5126" max="5126" width="36.85546875" style="2" customWidth="1"/>
    <col min="5127" max="5128" width="13.85546875" style="2" customWidth="1"/>
    <col min="5129" max="5140" width="12" style="2" customWidth="1"/>
    <col min="5141" max="5375" width="9.140625" style="2"/>
    <col min="5376" max="5376" width="5.42578125" style="2" customWidth="1"/>
    <col min="5377" max="5377" width="41.42578125" style="2" customWidth="1"/>
    <col min="5378" max="5378" width="35.85546875" style="2" customWidth="1"/>
    <col min="5379" max="5379" width="21" style="2" customWidth="1"/>
    <col min="5380" max="5380" width="24.5703125" style="2" customWidth="1"/>
    <col min="5381" max="5381" width="27.140625" style="2" customWidth="1"/>
    <col min="5382" max="5382" width="36.85546875" style="2" customWidth="1"/>
    <col min="5383" max="5384" width="13.85546875" style="2" customWidth="1"/>
    <col min="5385" max="5396" width="12" style="2" customWidth="1"/>
    <col min="5397" max="5631" width="9.140625" style="2"/>
    <col min="5632" max="5632" width="5.42578125" style="2" customWidth="1"/>
    <col min="5633" max="5633" width="41.42578125" style="2" customWidth="1"/>
    <col min="5634" max="5634" width="35.85546875" style="2" customWidth="1"/>
    <col min="5635" max="5635" width="21" style="2" customWidth="1"/>
    <col min="5636" max="5636" width="24.5703125" style="2" customWidth="1"/>
    <col min="5637" max="5637" width="27.140625" style="2" customWidth="1"/>
    <col min="5638" max="5638" width="36.85546875" style="2" customWidth="1"/>
    <col min="5639" max="5640" width="13.85546875" style="2" customWidth="1"/>
    <col min="5641" max="5652" width="12" style="2" customWidth="1"/>
    <col min="5653" max="5887" width="9.140625" style="2"/>
    <col min="5888" max="5888" width="5.42578125" style="2" customWidth="1"/>
    <col min="5889" max="5889" width="41.42578125" style="2" customWidth="1"/>
    <col min="5890" max="5890" width="35.85546875" style="2" customWidth="1"/>
    <col min="5891" max="5891" width="21" style="2" customWidth="1"/>
    <col min="5892" max="5892" width="24.5703125" style="2" customWidth="1"/>
    <col min="5893" max="5893" width="27.140625" style="2" customWidth="1"/>
    <col min="5894" max="5894" width="36.85546875" style="2" customWidth="1"/>
    <col min="5895" max="5896" width="13.85546875" style="2" customWidth="1"/>
    <col min="5897" max="5908" width="12" style="2" customWidth="1"/>
    <col min="5909" max="6143" width="9.140625" style="2"/>
    <col min="6144" max="6144" width="5.42578125" style="2" customWidth="1"/>
    <col min="6145" max="6145" width="41.42578125" style="2" customWidth="1"/>
    <col min="6146" max="6146" width="35.85546875" style="2" customWidth="1"/>
    <col min="6147" max="6147" width="21" style="2" customWidth="1"/>
    <col min="6148" max="6148" width="24.5703125" style="2" customWidth="1"/>
    <col min="6149" max="6149" width="27.140625" style="2" customWidth="1"/>
    <col min="6150" max="6150" width="36.85546875" style="2" customWidth="1"/>
    <col min="6151" max="6152" width="13.85546875" style="2" customWidth="1"/>
    <col min="6153" max="6164" width="12" style="2" customWidth="1"/>
    <col min="6165" max="6399" width="9.140625" style="2"/>
    <col min="6400" max="6400" width="5.42578125" style="2" customWidth="1"/>
    <col min="6401" max="6401" width="41.42578125" style="2" customWidth="1"/>
    <col min="6402" max="6402" width="35.85546875" style="2" customWidth="1"/>
    <col min="6403" max="6403" width="21" style="2" customWidth="1"/>
    <col min="6404" max="6404" width="24.5703125" style="2" customWidth="1"/>
    <col min="6405" max="6405" width="27.140625" style="2" customWidth="1"/>
    <col min="6406" max="6406" width="36.85546875" style="2" customWidth="1"/>
    <col min="6407" max="6408" width="13.85546875" style="2" customWidth="1"/>
    <col min="6409" max="6420" width="12" style="2" customWidth="1"/>
    <col min="6421" max="6655" width="9.140625" style="2"/>
    <col min="6656" max="6656" width="5.42578125" style="2" customWidth="1"/>
    <col min="6657" max="6657" width="41.42578125" style="2" customWidth="1"/>
    <col min="6658" max="6658" width="35.85546875" style="2" customWidth="1"/>
    <col min="6659" max="6659" width="21" style="2" customWidth="1"/>
    <col min="6660" max="6660" width="24.5703125" style="2" customWidth="1"/>
    <col min="6661" max="6661" width="27.140625" style="2" customWidth="1"/>
    <col min="6662" max="6662" width="36.85546875" style="2" customWidth="1"/>
    <col min="6663" max="6664" width="13.85546875" style="2" customWidth="1"/>
    <col min="6665" max="6676" width="12" style="2" customWidth="1"/>
    <col min="6677" max="6911" width="9.140625" style="2"/>
    <col min="6912" max="6912" width="5.42578125" style="2" customWidth="1"/>
    <col min="6913" max="6913" width="41.42578125" style="2" customWidth="1"/>
    <col min="6914" max="6914" width="35.85546875" style="2" customWidth="1"/>
    <col min="6915" max="6915" width="21" style="2" customWidth="1"/>
    <col min="6916" max="6916" width="24.5703125" style="2" customWidth="1"/>
    <col min="6917" max="6917" width="27.140625" style="2" customWidth="1"/>
    <col min="6918" max="6918" width="36.85546875" style="2" customWidth="1"/>
    <col min="6919" max="6920" width="13.85546875" style="2" customWidth="1"/>
    <col min="6921" max="6932" width="12" style="2" customWidth="1"/>
    <col min="6933" max="7167" width="9.140625" style="2"/>
    <col min="7168" max="7168" width="5.42578125" style="2" customWidth="1"/>
    <col min="7169" max="7169" width="41.42578125" style="2" customWidth="1"/>
    <col min="7170" max="7170" width="35.85546875" style="2" customWidth="1"/>
    <col min="7171" max="7171" width="21" style="2" customWidth="1"/>
    <col min="7172" max="7172" width="24.5703125" style="2" customWidth="1"/>
    <col min="7173" max="7173" width="27.140625" style="2" customWidth="1"/>
    <col min="7174" max="7174" width="36.85546875" style="2" customWidth="1"/>
    <col min="7175" max="7176" width="13.85546875" style="2" customWidth="1"/>
    <col min="7177" max="7188" width="12" style="2" customWidth="1"/>
    <col min="7189" max="7423" width="9.140625" style="2"/>
    <col min="7424" max="7424" width="5.42578125" style="2" customWidth="1"/>
    <col min="7425" max="7425" width="41.42578125" style="2" customWidth="1"/>
    <col min="7426" max="7426" width="35.85546875" style="2" customWidth="1"/>
    <col min="7427" max="7427" width="21" style="2" customWidth="1"/>
    <col min="7428" max="7428" width="24.5703125" style="2" customWidth="1"/>
    <col min="7429" max="7429" width="27.140625" style="2" customWidth="1"/>
    <col min="7430" max="7430" width="36.85546875" style="2" customWidth="1"/>
    <col min="7431" max="7432" width="13.85546875" style="2" customWidth="1"/>
    <col min="7433" max="7444" width="12" style="2" customWidth="1"/>
    <col min="7445" max="7679" width="9.140625" style="2"/>
    <col min="7680" max="7680" width="5.42578125" style="2" customWidth="1"/>
    <col min="7681" max="7681" width="41.42578125" style="2" customWidth="1"/>
    <col min="7682" max="7682" width="35.85546875" style="2" customWidth="1"/>
    <col min="7683" max="7683" width="21" style="2" customWidth="1"/>
    <col min="7684" max="7684" width="24.5703125" style="2" customWidth="1"/>
    <col min="7685" max="7685" width="27.140625" style="2" customWidth="1"/>
    <col min="7686" max="7686" width="36.85546875" style="2" customWidth="1"/>
    <col min="7687" max="7688" width="13.85546875" style="2" customWidth="1"/>
    <col min="7689" max="7700" width="12" style="2" customWidth="1"/>
    <col min="7701" max="7935" width="9.140625" style="2"/>
    <col min="7936" max="7936" width="5.42578125" style="2" customWidth="1"/>
    <col min="7937" max="7937" width="41.42578125" style="2" customWidth="1"/>
    <col min="7938" max="7938" width="35.85546875" style="2" customWidth="1"/>
    <col min="7939" max="7939" width="21" style="2" customWidth="1"/>
    <col min="7940" max="7940" width="24.5703125" style="2" customWidth="1"/>
    <col min="7941" max="7941" width="27.140625" style="2" customWidth="1"/>
    <col min="7942" max="7942" width="36.85546875" style="2" customWidth="1"/>
    <col min="7943" max="7944" width="13.85546875" style="2" customWidth="1"/>
    <col min="7945" max="7956" width="12" style="2" customWidth="1"/>
    <col min="7957" max="8191" width="9.140625" style="2"/>
    <col min="8192" max="8192" width="5.42578125" style="2" customWidth="1"/>
    <col min="8193" max="8193" width="41.42578125" style="2" customWidth="1"/>
    <col min="8194" max="8194" width="35.85546875" style="2" customWidth="1"/>
    <col min="8195" max="8195" width="21" style="2" customWidth="1"/>
    <col min="8196" max="8196" width="24.5703125" style="2" customWidth="1"/>
    <col min="8197" max="8197" width="27.140625" style="2" customWidth="1"/>
    <col min="8198" max="8198" width="36.85546875" style="2" customWidth="1"/>
    <col min="8199" max="8200" width="13.85546875" style="2" customWidth="1"/>
    <col min="8201" max="8212" width="12" style="2" customWidth="1"/>
    <col min="8213" max="8447" width="9.140625" style="2"/>
    <col min="8448" max="8448" width="5.42578125" style="2" customWidth="1"/>
    <col min="8449" max="8449" width="41.42578125" style="2" customWidth="1"/>
    <col min="8450" max="8450" width="35.85546875" style="2" customWidth="1"/>
    <col min="8451" max="8451" width="21" style="2" customWidth="1"/>
    <col min="8452" max="8452" width="24.5703125" style="2" customWidth="1"/>
    <col min="8453" max="8453" width="27.140625" style="2" customWidth="1"/>
    <col min="8454" max="8454" width="36.85546875" style="2" customWidth="1"/>
    <col min="8455" max="8456" width="13.85546875" style="2" customWidth="1"/>
    <col min="8457" max="8468" width="12" style="2" customWidth="1"/>
    <col min="8469" max="8703" width="9.140625" style="2"/>
    <col min="8704" max="8704" width="5.42578125" style="2" customWidth="1"/>
    <col min="8705" max="8705" width="41.42578125" style="2" customWidth="1"/>
    <col min="8706" max="8706" width="35.85546875" style="2" customWidth="1"/>
    <col min="8707" max="8707" width="21" style="2" customWidth="1"/>
    <col min="8708" max="8708" width="24.5703125" style="2" customWidth="1"/>
    <col min="8709" max="8709" width="27.140625" style="2" customWidth="1"/>
    <col min="8710" max="8710" width="36.85546875" style="2" customWidth="1"/>
    <col min="8711" max="8712" width="13.85546875" style="2" customWidth="1"/>
    <col min="8713" max="8724" width="12" style="2" customWidth="1"/>
    <col min="8725" max="8959" width="9.140625" style="2"/>
    <col min="8960" max="8960" width="5.42578125" style="2" customWidth="1"/>
    <col min="8961" max="8961" width="41.42578125" style="2" customWidth="1"/>
    <col min="8962" max="8962" width="35.85546875" style="2" customWidth="1"/>
    <col min="8963" max="8963" width="21" style="2" customWidth="1"/>
    <col min="8964" max="8964" width="24.5703125" style="2" customWidth="1"/>
    <col min="8965" max="8965" width="27.140625" style="2" customWidth="1"/>
    <col min="8966" max="8966" width="36.85546875" style="2" customWidth="1"/>
    <col min="8967" max="8968" width="13.85546875" style="2" customWidth="1"/>
    <col min="8969" max="8980" width="12" style="2" customWidth="1"/>
    <col min="8981" max="9215" width="9.140625" style="2"/>
    <col min="9216" max="9216" width="5.42578125" style="2" customWidth="1"/>
    <col min="9217" max="9217" width="41.42578125" style="2" customWidth="1"/>
    <col min="9218" max="9218" width="35.85546875" style="2" customWidth="1"/>
    <col min="9219" max="9219" width="21" style="2" customWidth="1"/>
    <col min="9220" max="9220" width="24.5703125" style="2" customWidth="1"/>
    <col min="9221" max="9221" width="27.140625" style="2" customWidth="1"/>
    <col min="9222" max="9222" width="36.85546875" style="2" customWidth="1"/>
    <col min="9223" max="9224" width="13.85546875" style="2" customWidth="1"/>
    <col min="9225" max="9236" width="12" style="2" customWidth="1"/>
    <col min="9237" max="9471" width="9.140625" style="2"/>
    <col min="9472" max="9472" width="5.42578125" style="2" customWidth="1"/>
    <col min="9473" max="9473" width="41.42578125" style="2" customWidth="1"/>
    <col min="9474" max="9474" width="35.85546875" style="2" customWidth="1"/>
    <col min="9475" max="9475" width="21" style="2" customWidth="1"/>
    <col min="9476" max="9476" width="24.5703125" style="2" customWidth="1"/>
    <col min="9477" max="9477" width="27.140625" style="2" customWidth="1"/>
    <col min="9478" max="9478" width="36.85546875" style="2" customWidth="1"/>
    <col min="9479" max="9480" width="13.85546875" style="2" customWidth="1"/>
    <col min="9481" max="9492" width="12" style="2" customWidth="1"/>
    <col min="9493" max="9727" width="9.140625" style="2"/>
    <col min="9728" max="9728" width="5.42578125" style="2" customWidth="1"/>
    <col min="9729" max="9729" width="41.42578125" style="2" customWidth="1"/>
    <col min="9730" max="9730" width="35.85546875" style="2" customWidth="1"/>
    <col min="9731" max="9731" width="21" style="2" customWidth="1"/>
    <col min="9732" max="9732" width="24.5703125" style="2" customWidth="1"/>
    <col min="9733" max="9733" width="27.140625" style="2" customWidth="1"/>
    <col min="9734" max="9734" width="36.85546875" style="2" customWidth="1"/>
    <col min="9735" max="9736" width="13.85546875" style="2" customWidth="1"/>
    <col min="9737" max="9748" width="12" style="2" customWidth="1"/>
    <col min="9749" max="9983" width="9.140625" style="2"/>
    <col min="9984" max="9984" width="5.42578125" style="2" customWidth="1"/>
    <col min="9985" max="9985" width="41.42578125" style="2" customWidth="1"/>
    <col min="9986" max="9986" width="35.85546875" style="2" customWidth="1"/>
    <col min="9987" max="9987" width="21" style="2" customWidth="1"/>
    <col min="9988" max="9988" width="24.5703125" style="2" customWidth="1"/>
    <col min="9989" max="9989" width="27.140625" style="2" customWidth="1"/>
    <col min="9990" max="9990" width="36.85546875" style="2" customWidth="1"/>
    <col min="9991" max="9992" width="13.85546875" style="2" customWidth="1"/>
    <col min="9993" max="10004" width="12" style="2" customWidth="1"/>
    <col min="10005" max="10239" width="9.140625" style="2"/>
    <col min="10240" max="10240" width="5.42578125" style="2" customWidth="1"/>
    <col min="10241" max="10241" width="41.42578125" style="2" customWidth="1"/>
    <col min="10242" max="10242" width="35.85546875" style="2" customWidth="1"/>
    <col min="10243" max="10243" width="21" style="2" customWidth="1"/>
    <col min="10244" max="10244" width="24.5703125" style="2" customWidth="1"/>
    <col min="10245" max="10245" width="27.140625" style="2" customWidth="1"/>
    <col min="10246" max="10246" width="36.85546875" style="2" customWidth="1"/>
    <col min="10247" max="10248" width="13.85546875" style="2" customWidth="1"/>
    <col min="10249" max="10260" width="12" style="2" customWidth="1"/>
    <col min="10261" max="10495" width="9.140625" style="2"/>
    <col min="10496" max="10496" width="5.42578125" style="2" customWidth="1"/>
    <col min="10497" max="10497" width="41.42578125" style="2" customWidth="1"/>
    <col min="10498" max="10498" width="35.85546875" style="2" customWidth="1"/>
    <col min="10499" max="10499" width="21" style="2" customWidth="1"/>
    <col min="10500" max="10500" width="24.5703125" style="2" customWidth="1"/>
    <col min="10501" max="10501" width="27.140625" style="2" customWidth="1"/>
    <col min="10502" max="10502" width="36.85546875" style="2" customWidth="1"/>
    <col min="10503" max="10504" width="13.85546875" style="2" customWidth="1"/>
    <col min="10505" max="10516" width="12" style="2" customWidth="1"/>
    <col min="10517" max="10751" width="9.140625" style="2"/>
    <col min="10752" max="10752" width="5.42578125" style="2" customWidth="1"/>
    <col min="10753" max="10753" width="41.42578125" style="2" customWidth="1"/>
    <col min="10754" max="10754" width="35.85546875" style="2" customWidth="1"/>
    <col min="10755" max="10755" width="21" style="2" customWidth="1"/>
    <col min="10756" max="10756" width="24.5703125" style="2" customWidth="1"/>
    <col min="10757" max="10757" width="27.140625" style="2" customWidth="1"/>
    <col min="10758" max="10758" width="36.85546875" style="2" customWidth="1"/>
    <col min="10759" max="10760" width="13.85546875" style="2" customWidth="1"/>
    <col min="10761" max="10772" width="12" style="2" customWidth="1"/>
    <col min="10773" max="11007" width="9.140625" style="2"/>
    <col min="11008" max="11008" width="5.42578125" style="2" customWidth="1"/>
    <col min="11009" max="11009" width="41.42578125" style="2" customWidth="1"/>
    <col min="11010" max="11010" width="35.85546875" style="2" customWidth="1"/>
    <col min="11011" max="11011" width="21" style="2" customWidth="1"/>
    <col min="11012" max="11012" width="24.5703125" style="2" customWidth="1"/>
    <col min="11013" max="11013" width="27.140625" style="2" customWidth="1"/>
    <col min="11014" max="11014" width="36.85546875" style="2" customWidth="1"/>
    <col min="11015" max="11016" width="13.85546875" style="2" customWidth="1"/>
    <col min="11017" max="11028" width="12" style="2" customWidth="1"/>
    <col min="11029" max="11263" width="9.140625" style="2"/>
    <col min="11264" max="11264" width="5.42578125" style="2" customWidth="1"/>
    <col min="11265" max="11265" width="41.42578125" style="2" customWidth="1"/>
    <col min="11266" max="11266" width="35.85546875" style="2" customWidth="1"/>
    <col min="11267" max="11267" width="21" style="2" customWidth="1"/>
    <col min="11268" max="11268" width="24.5703125" style="2" customWidth="1"/>
    <col min="11269" max="11269" width="27.140625" style="2" customWidth="1"/>
    <col min="11270" max="11270" width="36.85546875" style="2" customWidth="1"/>
    <col min="11271" max="11272" width="13.85546875" style="2" customWidth="1"/>
    <col min="11273" max="11284" width="12" style="2" customWidth="1"/>
    <col min="11285" max="11519" width="9.140625" style="2"/>
    <col min="11520" max="11520" width="5.42578125" style="2" customWidth="1"/>
    <col min="11521" max="11521" width="41.42578125" style="2" customWidth="1"/>
    <col min="11522" max="11522" width="35.85546875" style="2" customWidth="1"/>
    <col min="11523" max="11523" width="21" style="2" customWidth="1"/>
    <col min="11524" max="11524" width="24.5703125" style="2" customWidth="1"/>
    <col min="11525" max="11525" width="27.140625" style="2" customWidth="1"/>
    <col min="11526" max="11526" width="36.85546875" style="2" customWidth="1"/>
    <col min="11527" max="11528" width="13.85546875" style="2" customWidth="1"/>
    <col min="11529" max="11540" width="12" style="2" customWidth="1"/>
    <col min="11541" max="11775" width="9.140625" style="2"/>
    <col min="11776" max="11776" width="5.42578125" style="2" customWidth="1"/>
    <col min="11777" max="11777" width="41.42578125" style="2" customWidth="1"/>
    <col min="11778" max="11778" width="35.85546875" style="2" customWidth="1"/>
    <col min="11779" max="11779" width="21" style="2" customWidth="1"/>
    <col min="11780" max="11780" width="24.5703125" style="2" customWidth="1"/>
    <col min="11781" max="11781" width="27.140625" style="2" customWidth="1"/>
    <col min="11782" max="11782" width="36.85546875" style="2" customWidth="1"/>
    <col min="11783" max="11784" width="13.85546875" style="2" customWidth="1"/>
    <col min="11785" max="11796" width="12" style="2" customWidth="1"/>
    <col min="11797" max="12031" width="9.140625" style="2"/>
    <col min="12032" max="12032" width="5.42578125" style="2" customWidth="1"/>
    <col min="12033" max="12033" width="41.42578125" style="2" customWidth="1"/>
    <col min="12034" max="12034" width="35.85546875" style="2" customWidth="1"/>
    <col min="12035" max="12035" width="21" style="2" customWidth="1"/>
    <col min="12036" max="12036" width="24.5703125" style="2" customWidth="1"/>
    <col min="12037" max="12037" width="27.140625" style="2" customWidth="1"/>
    <col min="12038" max="12038" width="36.85546875" style="2" customWidth="1"/>
    <col min="12039" max="12040" width="13.85546875" style="2" customWidth="1"/>
    <col min="12041" max="12052" width="12" style="2" customWidth="1"/>
    <col min="12053" max="12287" width="9.140625" style="2"/>
    <col min="12288" max="12288" width="5.42578125" style="2" customWidth="1"/>
    <col min="12289" max="12289" width="41.42578125" style="2" customWidth="1"/>
    <col min="12290" max="12290" width="35.85546875" style="2" customWidth="1"/>
    <col min="12291" max="12291" width="21" style="2" customWidth="1"/>
    <col min="12292" max="12292" width="24.5703125" style="2" customWidth="1"/>
    <col min="12293" max="12293" width="27.140625" style="2" customWidth="1"/>
    <col min="12294" max="12294" width="36.85546875" style="2" customWidth="1"/>
    <col min="12295" max="12296" width="13.85546875" style="2" customWidth="1"/>
    <col min="12297" max="12308" width="12" style="2" customWidth="1"/>
    <col min="12309" max="12543" width="9.140625" style="2"/>
    <col min="12544" max="12544" width="5.42578125" style="2" customWidth="1"/>
    <col min="12545" max="12545" width="41.42578125" style="2" customWidth="1"/>
    <col min="12546" max="12546" width="35.85546875" style="2" customWidth="1"/>
    <col min="12547" max="12547" width="21" style="2" customWidth="1"/>
    <col min="12548" max="12548" width="24.5703125" style="2" customWidth="1"/>
    <col min="12549" max="12549" width="27.140625" style="2" customWidth="1"/>
    <col min="12550" max="12550" width="36.85546875" style="2" customWidth="1"/>
    <col min="12551" max="12552" width="13.85546875" style="2" customWidth="1"/>
    <col min="12553" max="12564" width="12" style="2" customWidth="1"/>
    <col min="12565" max="12799" width="9.140625" style="2"/>
    <col min="12800" max="12800" width="5.42578125" style="2" customWidth="1"/>
    <col min="12801" max="12801" width="41.42578125" style="2" customWidth="1"/>
    <col min="12802" max="12802" width="35.85546875" style="2" customWidth="1"/>
    <col min="12803" max="12803" width="21" style="2" customWidth="1"/>
    <col min="12804" max="12804" width="24.5703125" style="2" customWidth="1"/>
    <col min="12805" max="12805" width="27.140625" style="2" customWidth="1"/>
    <col min="12806" max="12806" width="36.85546875" style="2" customWidth="1"/>
    <col min="12807" max="12808" width="13.85546875" style="2" customWidth="1"/>
    <col min="12809" max="12820" width="12" style="2" customWidth="1"/>
    <col min="12821" max="13055" width="9.140625" style="2"/>
    <col min="13056" max="13056" width="5.42578125" style="2" customWidth="1"/>
    <col min="13057" max="13057" width="41.42578125" style="2" customWidth="1"/>
    <col min="13058" max="13058" width="35.85546875" style="2" customWidth="1"/>
    <col min="13059" max="13059" width="21" style="2" customWidth="1"/>
    <col min="13060" max="13060" width="24.5703125" style="2" customWidth="1"/>
    <col min="13061" max="13061" width="27.140625" style="2" customWidth="1"/>
    <col min="13062" max="13062" width="36.85546875" style="2" customWidth="1"/>
    <col min="13063" max="13064" width="13.85546875" style="2" customWidth="1"/>
    <col min="13065" max="13076" width="12" style="2" customWidth="1"/>
    <col min="13077" max="13311" width="9.140625" style="2"/>
    <col min="13312" max="13312" width="5.42578125" style="2" customWidth="1"/>
    <col min="13313" max="13313" width="41.42578125" style="2" customWidth="1"/>
    <col min="13314" max="13314" width="35.85546875" style="2" customWidth="1"/>
    <col min="13315" max="13315" width="21" style="2" customWidth="1"/>
    <col min="13316" max="13316" width="24.5703125" style="2" customWidth="1"/>
    <col min="13317" max="13317" width="27.140625" style="2" customWidth="1"/>
    <col min="13318" max="13318" width="36.85546875" style="2" customWidth="1"/>
    <col min="13319" max="13320" width="13.85546875" style="2" customWidth="1"/>
    <col min="13321" max="13332" width="12" style="2" customWidth="1"/>
    <col min="13333" max="13567" width="9.140625" style="2"/>
    <col min="13568" max="13568" width="5.42578125" style="2" customWidth="1"/>
    <col min="13569" max="13569" width="41.42578125" style="2" customWidth="1"/>
    <col min="13570" max="13570" width="35.85546875" style="2" customWidth="1"/>
    <col min="13571" max="13571" width="21" style="2" customWidth="1"/>
    <col min="13572" max="13572" width="24.5703125" style="2" customWidth="1"/>
    <col min="13573" max="13573" width="27.140625" style="2" customWidth="1"/>
    <col min="13574" max="13574" width="36.85546875" style="2" customWidth="1"/>
    <col min="13575" max="13576" width="13.85546875" style="2" customWidth="1"/>
    <col min="13577" max="13588" width="12" style="2" customWidth="1"/>
    <col min="13589" max="13823" width="9.140625" style="2"/>
    <col min="13824" max="13824" width="5.42578125" style="2" customWidth="1"/>
    <col min="13825" max="13825" width="41.42578125" style="2" customWidth="1"/>
    <col min="13826" max="13826" width="35.85546875" style="2" customWidth="1"/>
    <col min="13827" max="13827" width="21" style="2" customWidth="1"/>
    <col min="13828" max="13828" width="24.5703125" style="2" customWidth="1"/>
    <col min="13829" max="13829" width="27.140625" style="2" customWidth="1"/>
    <col min="13830" max="13830" width="36.85546875" style="2" customWidth="1"/>
    <col min="13831" max="13832" width="13.85546875" style="2" customWidth="1"/>
    <col min="13833" max="13844" width="12" style="2" customWidth="1"/>
    <col min="13845" max="14079" width="9.140625" style="2"/>
    <col min="14080" max="14080" width="5.42578125" style="2" customWidth="1"/>
    <col min="14081" max="14081" width="41.42578125" style="2" customWidth="1"/>
    <col min="14082" max="14082" width="35.85546875" style="2" customWidth="1"/>
    <col min="14083" max="14083" width="21" style="2" customWidth="1"/>
    <col min="14084" max="14084" width="24.5703125" style="2" customWidth="1"/>
    <col min="14085" max="14085" width="27.140625" style="2" customWidth="1"/>
    <col min="14086" max="14086" width="36.85546875" style="2" customWidth="1"/>
    <col min="14087" max="14088" width="13.85546875" style="2" customWidth="1"/>
    <col min="14089" max="14100" width="12" style="2" customWidth="1"/>
    <col min="14101" max="14335" width="9.140625" style="2"/>
    <col min="14336" max="14336" width="5.42578125" style="2" customWidth="1"/>
    <col min="14337" max="14337" width="41.42578125" style="2" customWidth="1"/>
    <col min="14338" max="14338" width="35.85546875" style="2" customWidth="1"/>
    <col min="14339" max="14339" width="21" style="2" customWidth="1"/>
    <col min="14340" max="14340" width="24.5703125" style="2" customWidth="1"/>
    <col min="14341" max="14341" width="27.140625" style="2" customWidth="1"/>
    <col min="14342" max="14342" width="36.85546875" style="2" customWidth="1"/>
    <col min="14343" max="14344" width="13.85546875" style="2" customWidth="1"/>
    <col min="14345" max="14356" width="12" style="2" customWidth="1"/>
    <col min="14357" max="14591" width="9.140625" style="2"/>
    <col min="14592" max="14592" width="5.42578125" style="2" customWidth="1"/>
    <col min="14593" max="14593" width="41.42578125" style="2" customWidth="1"/>
    <col min="14594" max="14594" width="35.85546875" style="2" customWidth="1"/>
    <col min="14595" max="14595" width="21" style="2" customWidth="1"/>
    <col min="14596" max="14596" width="24.5703125" style="2" customWidth="1"/>
    <col min="14597" max="14597" width="27.140625" style="2" customWidth="1"/>
    <col min="14598" max="14598" width="36.85546875" style="2" customWidth="1"/>
    <col min="14599" max="14600" width="13.85546875" style="2" customWidth="1"/>
    <col min="14601" max="14612" width="12" style="2" customWidth="1"/>
    <col min="14613" max="14847" width="9.140625" style="2"/>
    <col min="14848" max="14848" width="5.42578125" style="2" customWidth="1"/>
    <col min="14849" max="14849" width="41.42578125" style="2" customWidth="1"/>
    <col min="14850" max="14850" width="35.85546875" style="2" customWidth="1"/>
    <col min="14851" max="14851" width="21" style="2" customWidth="1"/>
    <col min="14852" max="14852" width="24.5703125" style="2" customWidth="1"/>
    <col min="14853" max="14853" width="27.140625" style="2" customWidth="1"/>
    <col min="14854" max="14854" width="36.85546875" style="2" customWidth="1"/>
    <col min="14855" max="14856" width="13.85546875" style="2" customWidth="1"/>
    <col min="14857" max="14868" width="12" style="2" customWidth="1"/>
    <col min="14869" max="15103" width="9.140625" style="2"/>
    <col min="15104" max="15104" width="5.42578125" style="2" customWidth="1"/>
    <col min="15105" max="15105" width="41.42578125" style="2" customWidth="1"/>
    <col min="15106" max="15106" width="35.85546875" style="2" customWidth="1"/>
    <col min="15107" max="15107" width="21" style="2" customWidth="1"/>
    <col min="15108" max="15108" width="24.5703125" style="2" customWidth="1"/>
    <col min="15109" max="15109" width="27.140625" style="2" customWidth="1"/>
    <col min="15110" max="15110" width="36.85546875" style="2" customWidth="1"/>
    <col min="15111" max="15112" width="13.85546875" style="2" customWidth="1"/>
    <col min="15113" max="15124" width="12" style="2" customWidth="1"/>
    <col min="15125" max="15359" width="9.140625" style="2"/>
    <col min="15360" max="15360" width="5.42578125" style="2" customWidth="1"/>
    <col min="15361" max="15361" width="41.42578125" style="2" customWidth="1"/>
    <col min="15362" max="15362" width="35.85546875" style="2" customWidth="1"/>
    <col min="15363" max="15363" width="21" style="2" customWidth="1"/>
    <col min="15364" max="15364" width="24.5703125" style="2" customWidth="1"/>
    <col min="15365" max="15365" width="27.140625" style="2" customWidth="1"/>
    <col min="15366" max="15366" width="36.85546875" style="2" customWidth="1"/>
    <col min="15367" max="15368" width="13.85546875" style="2" customWidth="1"/>
    <col min="15369" max="15380" width="12" style="2" customWidth="1"/>
    <col min="15381" max="15615" width="9.140625" style="2"/>
    <col min="15616" max="15616" width="5.42578125" style="2" customWidth="1"/>
    <col min="15617" max="15617" width="41.42578125" style="2" customWidth="1"/>
    <col min="15618" max="15618" width="35.85546875" style="2" customWidth="1"/>
    <col min="15619" max="15619" width="21" style="2" customWidth="1"/>
    <col min="15620" max="15620" width="24.5703125" style="2" customWidth="1"/>
    <col min="15621" max="15621" width="27.140625" style="2" customWidth="1"/>
    <col min="15622" max="15622" width="36.85546875" style="2" customWidth="1"/>
    <col min="15623" max="15624" width="13.85546875" style="2" customWidth="1"/>
    <col min="15625" max="15636" width="12" style="2" customWidth="1"/>
    <col min="15637" max="15871" width="9.140625" style="2"/>
    <col min="15872" max="15872" width="5.42578125" style="2" customWidth="1"/>
    <col min="15873" max="15873" width="41.42578125" style="2" customWidth="1"/>
    <col min="15874" max="15874" width="35.85546875" style="2" customWidth="1"/>
    <col min="15875" max="15875" width="21" style="2" customWidth="1"/>
    <col min="15876" max="15876" width="24.5703125" style="2" customWidth="1"/>
    <col min="15877" max="15877" width="27.140625" style="2" customWidth="1"/>
    <col min="15878" max="15878" width="36.85546875" style="2" customWidth="1"/>
    <col min="15879" max="15880" width="13.85546875" style="2" customWidth="1"/>
    <col min="15881" max="15892" width="12" style="2" customWidth="1"/>
    <col min="15893" max="16127" width="9.140625" style="2"/>
    <col min="16128" max="16128" width="5.42578125" style="2" customWidth="1"/>
    <col min="16129" max="16129" width="41.42578125" style="2" customWidth="1"/>
    <col min="16130" max="16130" width="35.85546875" style="2" customWidth="1"/>
    <col min="16131" max="16131" width="21" style="2" customWidth="1"/>
    <col min="16132" max="16132" width="24.5703125" style="2" customWidth="1"/>
    <col min="16133" max="16133" width="27.140625" style="2" customWidth="1"/>
    <col min="16134" max="16134" width="36.85546875" style="2" customWidth="1"/>
    <col min="16135" max="16136" width="13.85546875" style="2" customWidth="1"/>
    <col min="16137" max="16148" width="12" style="2" customWidth="1"/>
    <col min="16149" max="16384" width="9.140625" style="2"/>
  </cols>
  <sheetData>
    <row r="1" spans="1:18" ht="15.6">
      <c r="A1" s="77" t="s">
        <v>5</v>
      </c>
      <c r="C1"/>
      <c r="D1"/>
      <c r="E1"/>
    </row>
    <row r="2" spans="1:18" ht="18" customHeight="1">
      <c r="A2" s="7" t="s">
        <v>0</v>
      </c>
      <c r="C2" s="86" t="s">
        <v>113</v>
      </c>
      <c r="D2" s="154" t="str">
        <f>Personnel!E2</f>
        <v>First Data Government Solutions, LP</v>
      </c>
      <c r="E2" s="154"/>
      <c r="F2" s="87"/>
    </row>
    <row r="3" spans="1:18" ht="15.75" customHeight="1">
      <c r="A3" s="8" t="s">
        <v>1</v>
      </c>
      <c r="C3" s="86"/>
      <c r="D3" s="155" t="s">
        <v>114</v>
      </c>
      <c r="E3" s="155"/>
      <c r="F3" s="88"/>
    </row>
    <row r="4" spans="1:18">
      <c r="A4" s="9" t="s">
        <v>28</v>
      </c>
      <c r="C4"/>
      <c r="D4"/>
      <c r="E4"/>
      <c r="F4"/>
    </row>
    <row r="6" spans="1:18" ht="134.25" customHeight="1">
      <c r="B6" s="152" t="s">
        <v>130</v>
      </c>
      <c r="C6" s="152"/>
      <c r="D6" s="152"/>
      <c r="E6" s="152"/>
      <c r="F6" s="53"/>
      <c r="G6" s="54"/>
      <c r="H6" s="54"/>
      <c r="I6" s="54"/>
      <c r="J6" s="54"/>
      <c r="K6" s="54"/>
      <c r="L6" s="55"/>
      <c r="M6" s="55"/>
      <c r="N6" s="55"/>
      <c r="O6" s="55"/>
      <c r="P6" s="55"/>
      <c r="Q6" s="55"/>
      <c r="R6" s="55"/>
    </row>
    <row r="7" spans="1:18" ht="14.25" customHeight="1">
      <c r="B7" s="56"/>
      <c r="C7" s="56"/>
      <c r="D7" s="56"/>
      <c r="E7" s="56"/>
      <c r="F7" s="53"/>
      <c r="G7" s="54"/>
      <c r="H7" s="54"/>
      <c r="I7" s="54"/>
      <c r="J7" s="54"/>
      <c r="K7" s="54"/>
      <c r="L7" s="55"/>
      <c r="M7" s="55"/>
      <c r="N7" s="55"/>
      <c r="O7" s="55"/>
      <c r="P7" s="55"/>
      <c r="Q7" s="55"/>
      <c r="R7" s="55"/>
    </row>
    <row r="9" spans="1:18" ht="14.25" customHeight="1">
      <c r="B9" s="31" t="s">
        <v>116</v>
      </c>
      <c r="C9" s="153" t="s">
        <v>28</v>
      </c>
      <c r="D9" s="156"/>
      <c r="E9" s="157"/>
    </row>
    <row r="10" spans="1:18" ht="26.1">
      <c r="B10" s="57" t="s">
        <v>48</v>
      </c>
      <c r="C10" s="58" t="s">
        <v>117</v>
      </c>
      <c r="D10" s="58" t="s">
        <v>131</v>
      </c>
      <c r="E10" s="59" t="s">
        <v>132</v>
      </c>
    </row>
    <row r="11" spans="1:18">
      <c r="B11" s="60" t="s">
        <v>120</v>
      </c>
      <c r="C11" s="61">
        <v>35</v>
      </c>
      <c r="D11" s="62">
        <v>200</v>
      </c>
      <c r="E11" s="63">
        <v>7000</v>
      </c>
      <c r="F11" s="64"/>
    </row>
    <row r="12" spans="1:18">
      <c r="B12" s="65" t="s">
        <v>61</v>
      </c>
      <c r="C12" s="66">
        <f>IF(NOT(ISBLANK(B12)),VLOOKUP(B12,Personnel!$B$12:$H$54,7,FALSE),0)</f>
        <v>168</v>
      </c>
      <c r="D12" s="67">
        <v>1920</v>
      </c>
      <c r="E12" s="66">
        <f>C12*D12</f>
        <v>322560</v>
      </c>
    </row>
    <row r="13" spans="1:18">
      <c r="B13" s="65" t="s">
        <v>66</v>
      </c>
      <c r="C13" s="66">
        <f>IF(NOT(ISBLANK(B13)),VLOOKUP(B13,Personnel!$B$12:$H$54,7,FALSE),0)</f>
        <v>37</v>
      </c>
      <c r="D13" s="67">
        <v>1920</v>
      </c>
      <c r="E13" s="66">
        <f t="shared" ref="E13:E41" si="0">C13*D13</f>
        <v>71040</v>
      </c>
    </row>
    <row r="14" spans="1:18">
      <c r="B14" s="65" t="s">
        <v>70</v>
      </c>
      <c r="C14" s="66">
        <f>IF(NOT(ISBLANK(B14)),VLOOKUP(B14,Personnel!$B$12:$H$54,7,FALSE),0)</f>
        <v>147</v>
      </c>
      <c r="D14" s="67">
        <v>1920</v>
      </c>
      <c r="E14" s="66">
        <f t="shared" si="0"/>
        <v>282240</v>
      </c>
    </row>
    <row r="15" spans="1:18">
      <c r="B15" s="65" t="s">
        <v>73</v>
      </c>
      <c r="C15" s="66">
        <f>IF(NOT(ISBLANK(B15)),VLOOKUP(B15,Personnel!$B$12:$H$54,7,FALSE),0)</f>
        <v>147</v>
      </c>
      <c r="D15" s="67">
        <v>1920</v>
      </c>
      <c r="E15" s="66">
        <f t="shared" si="0"/>
        <v>282240</v>
      </c>
    </row>
    <row r="16" spans="1:18">
      <c r="B16" s="65" t="s">
        <v>75</v>
      </c>
      <c r="C16" s="66">
        <f>IF(NOT(ISBLANK(B16)),VLOOKUP(B16,Personnel!$B$12:$H$54,7,FALSE),0)</f>
        <v>147</v>
      </c>
      <c r="D16" s="67">
        <v>1920</v>
      </c>
      <c r="E16" s="66">
        <f t="shared" si="0"/>
        <v>282240</v>
      </c>
    </row>
    <row r="17" spans="2:5">
      <c r="B17" s="65" t="s">
        <v>77</v>
      </c>
      <c r="C17" s="66">
        <f>IF(NOT(ISBLANK(B17)),VLOOKUP(B17,Personnel!$B$12:$H$54,7,FALSE),0)</f>
        <v>147</v>
      </c>
      <c r="D17" s="67">
        <v>1920</v>
      </c>
      <c r="E17" s="66">
        <f t="shared" si="0"/>
        <v>282240</v>
      </c>
    </row>
    <row r="18" spans="2:5">
      <c r="B18" s="65" t="s">
        <v>79</v>
      </c>
      <c r="C18" s="66">
        <f>IF(NOT(ISBLANK(B18)),VLOOKUP(B18,Personnel!$B$12:$H$54,7,FALSE),0)</f>
        <v>147</v>
      </c>
      <c r="D18" s="67">
        <v>0</v>
      </c>
      <c r="E18" s="66">
        <f t="shared" si="0"/>
        <v>0</v>
      </c>
    </row>
    <row r="19" spans="2:5">
      <c r="B19" s="65" t="s">
        <v>81</v>
      </c>
      <c r="C19" s="66">
        <f>IF(NOT(ISBLANK(B19)),VLOOKUP(B19,Personnel!$B$12:$H$54,7,FALSE),0)</f>
        <v>95</v>
      </c>
      <c r="D19" s="67">
        <v>1920</v>
      </c>
      <c r="E19" s="66">
        <f t="shared" si="0"/>
        <v>182400</v>
      </c>
    </row>
    <row r="20" spans="2:5">
      <c r="B20" s="65" t="s">
        <v>85</v>
      </c>
      <c r="C20" s="66">
        <f>IF(NOT(ISBLANK(B20)),VLOOKUP(B20,Personnel!$B$12:$H$54,7,FALSE),0)</f>
        <v>95</v>
      </c>
      <c r="D20" s="67">
        <v>1920</v>
      </c>
      <c r="E20" s="66">
        <f t="shared" si="0"/>
        <v>182400</v>
      </c>
    </row>
    <row r="21" spans="2:5">
      <c r="B21" s="65" t="s">
        <v>86</v>
      </c>
      <c r="C21" s="66">
        <f>IF(NOT(ISBLANK(B21)),VLOOKUP(B21,Personnel!$B$12:$H$54,7,FALSE),0)</f>
        <v>95</v>
      </c>
      <c r="D21" s="67">
        <v>1920</v>
      </c>
      <c r="E21" s="66">
        <f t="shared" si="0"/>
        <v>182400</v>
      </c>
    </row>
    <row r="22" spans="2:5">
      <c r="B22" s="65" t="s">
        <v>87</v>
      </c>
      <c r="C22" s="66">
        <f>IF(NOT(ISBLANK(B22)),VLOOKUP(B22,Personnel!$B$12:$H$54,7,FALSE),0)</f>
        <v>95</v>
      </c>
      <c r="D22" s="67">
        <v>1920</v>
      </c>
      <c r="E22" s="66">
        <f t="shared" si="0"/>
        <v>182400</v>
      </c>
    </row>
    <row r="23" spans="2:5">
      <c r="B23" s="65" t="s">
        <v>88</v>
      </c>
      <c r="C23" s="66">
        <f>IF(NOT(ISBLANK(B23)),VLOOKUP(B23,Personnel!$B$12:$H$54,7,FALSE),0)</f>
        <v>65</v>
      </c>
      <c r="D23" s="67">
        <v>1920</v>
      </c>
      <c r="E23" s="66">
        <f t="shared" si="0"/>
        <v>124800</v>
      </c>
    </row>
    <row r="24" spans="2:5">
      <c r="B24" s="65" t="s">
        <v>90</v>
      </c>
      <c r="C24" s="66">
        <f>IF(NOT(ISBLANK(B24)),VLOOKUP(B24,Personnel!$B$12:$H$54,7,FALSE),0)</f>
        <v>65</v>
      </c>
      <c r="D24" s="67">
        <v>1920</v>
      </c>
      <c r="E24" s="66">
        <f t="shared" si="0"/>
        <v>124800</v>
      </c>
    </row>
    <row r="25" spans="2:5">
      <c r="B25" s="65" t="s">
        <v>91</v>
      </c>
      <c r="C25" s="66">
        <f>IF(NOT(ISBLANK(B25)),VLOOKUP(B25,Personnel!$B$12:$H$54,7,FALSE),0)</f>
        <v>65</v>
      </c>
      <c r="D25" s="67">
        <v>1920</v>
      </c>
      <c r="E25" s="66">
        <f t="shared" si="0"/>
        <v>124800</v>
      </c>
    </row>
    <row r="26" spans="2:5">
      <c r="B26" s="65" t="s">
        <v>92</v>
      </c>
      <c r="C26" s="66">
        <f>IF(NOT(ISBLANK(B26)),VLOOKUP(B26,Personnel!$B$12:$H$54,7,FALSE),0)</f>
        <v>65</v>
      </c>
      <c r="D26" s="67">
        <v>1920</v>
      </c>
      <c r="E26" s="66">
        <f t="shared" si="0"/>
        <v>124800</v>
      </c>
    </row>
    <row r="27" spans="2:5">
      <c r="B27" s="65" t="s">
        <v>94</v>
      </c>
      <c r="C27" s="66">
        <f>IF(NOT(ISBLANK(B27)),VLOOKUP(B27,Personnel!$B$12:$H$54,7,FALSE),0)</f>
        <v>65</v>
      </c>
      <c r="D27" s="67">
        <v>1920</v>
      </c>
      <c r="E27" s="66">
        <f t="shared" si="0"/>
        <v>124800</v>
      </c>
    </row>
    <row r="28" spans="2:5">
      <c r="B28" s="65" t="s">
        <v>95</v>
      </c>
      <c r="C28" s="66">
        <f>IF(NOT(ISBLANK(B28)),VLOOKUP(B28,Personnel!$B$12:$H$54,7,FALSE),0)</f>
        <v>65</v>
      </c>
      <c r="D28" s="67">
        <v>1920</v>
      </c>
      <c r="E28" s="66">
        <f t="shared" si="0"/>
        <v>124800</v>
      </c>
    </row>
    <row r="29" spans="2:5">
      <c r="B29" s="65" t="s">
        <v>96</v>
      </c>
      <c r="C29" s="66">
        <f>IF(NOT(ISBLANK(B29)),VLOOKUP(B29,Personnel!$B$12:$H$54,7,FALSE),0)</f>
        <v>65</v>
      </c>
      <c r="D29" s="67">
        <v>1920</v>
      </c>
      <c r="E29" s="66">
        <f t="shared" si="0"/>
        <v>124800</v>
      </c>
    </row>
    <row r="30" spans="2:5">
      <c r="B30" s="65" t="s">
        <v>97</v>
      </c>
      <c r="C30" s="66">
        <f>IF(NOT(ISBLANK(B30)),VLOOKUP(B30,Personnel!$B$12:$H$54,7,FALSE),0)</f>
        <v>65</v>
      </c>
      <c r="D30" s="67">
        <v>1920</v>
      </c>
      <c r="E30" s="66">
        <f t="shared" si="0"/>
        <v>124800</v>
      </c>
    </row>
    <row r="31" spans="2:5">
      <c r="B31" s="65" t="s">
        <v>98</v>
      </c>
      <c r="C31" s="66">
        <f>IF(NOT(ISBLANK(B31)),VLOOKUP(B31,Personnel!$B$12:$H$54,7,FALSE),0)</f>
        <v>95</v>
      </c>
      <c r="D31" s="67">
        <v>1920</v>
      </c>
      <c r="E31" s="66">
        <f t="shared" si="0"/>
        <v>182400</v>
      </c>
    </row>
    <row r="32" spans="2:5">
      <c r="B32" s="65" t="s">
        <v>100</v>
      </c>
      <c r="C32" s="66">
        <f>IF(NOT(ISBLANK(B32)),VLOOKUP(B32,Personnel!$B$12:$H$54,7,FALSE),0)</f>
        <v>95</v>
      </c>
      <c r="D32" s="67">
        <v>1920</v>
      </c>
      <c r="E32" s="66">
        <f>C32*D32</f>
        <v>182400</v>
      </c>
    </row>
    <row r="33" spans="2:5">
      <c r="B33" s="65" t="s">
        <v>101</v>
      </c>
      <c r="C33" s="66">
        <f>IF(NOT(ISBLANK(B33)),VLOOKUP(B33,Personnel!$B$12:$H$54,7,FALSE),0)</f>
        <v>95</v>
      </c>
      <c r="D33" s="67">
        <v>1920</v>
      </c>
      <c r="E33" s="66">
        <f>C33*D33</f>
        <v>182400</v>
      </c>
    </row>
    <row r="34" spans="2:5">
      <c r="B34" s="65" t="s">
        <v>102</v>
      </c>
      <c r="C34" s="66">
        <f>IF(NOT(ISBLANK(B34)),VLOOKUP(B34,Personnel!$B$12:$H$54,7,FALSE),0)</f>
        <v>95</v>
      </c>
      <c r="D34" s="67">
        <v>1920</v>
      </c>
      <c r="E34" s="66">
        <f>C34*D34</f>
        <v>182400</v>
      </c>
    </row>
    <row r="35" spans="2:5">
      <c r="B35" s="65" t="s">
        <v>103</v>
      </c>
      <c r="C35" s="66">
        <f>IF(NOT(ISBLANK(B35)),VLOOKUP(B35,Personnel!$B$12:$H$54,7,FALSE),0)</f>
        <v>95</v>
      </c>
      <c r="D35" s="67">
        <v>1920</v>
      </c>
      <c r="E35" s="66">
        <f>C35*D35</f>
        <v>182400</v>
      </c>
    </row>
    <row r="36" spans="2:5">
      <c r="B36" s="65" t="s">
        <v>104</v>
      </c>
      <c r="C36" s="66">
        <f>IF(NOT(ISBLANK(B36)),VLOOKUP(B36,Personnel!$B$12:$H$54,7,FALSE),0)</f>
        <v>95</v>
      </c>
      <c r="D36" s="67">
        <v>1920</v>
      </c>
      <c r="E36" s="66">
        <f>C36*D36</f>
        <v>182400</v>
      </c>
    </row>
    <row r="37" spans="2:5" customFormat="1">
      <c r="B37" s="65" t="s">
        <v>105</v>
      </c>
      <c r="C37" s="66">
        <f>IF(NOT(ISBLANK(B37)),VLOOKUP(B37,Personnel!$B$12:$H$54,7,FALSE),0)</f>
        <v>95</v>
      </c>
      <c r="D37" s="67">
        <v>1920</v>
      </c>
      <c r="E37" s="66">
        <f t="shared" si="0"/>
        <v>182400</v>
      </c>
    </row>
    <row r="38" spans="2:5">
      <c r="B38" s="65" t="s">
        <v>106</v>
      </c>
      <c r="C38" s="66">
        <f>IF(NOT(ISBLANK(B38)),VLOOKUP(B38,Personnel!$B$12:$H$54,7,FALSE),0)</f>
        <v>95</v>
      </c>
      <c r="D38" s="67">
        <v>1920</v>
      </c>
      <c r="E38" s="66">
        <f t="shared" si="0"/>
        <v>182400</v>
      </c>
    </row>
    <row r="39" spans="2:5">
      <c r="B39" s="65" t="s">
        <v>107</v>
      </c>
      <c r="C39" s="66">
        <f>IF(NOT(ISBLANK(B39)),VLOOKUP(B39,Personnel!$B$12:$H$54,7,FALSE),0)</f>
        <v>95</v>
      </c>
      <c r="D39" s="67">
        <v>1920</v>
      </c>
      <c r="E39" s="66">
        <f t="shared" si="0"/>
        <v>182400</v>
      </c>
    </row>
    <row r="40" spans="2:5">
      <c r="B40" s="65" t="s">
        <v>108</v>
      </c>
      <c r="C40" s="66">
        <f>IF(NOT(ISBLANK(B40)),VLOOKUP(B40,Personnel!$B$12:$H$54,7,FALSE),0)</f>
        <v>95</v>
      </c>
      <c r="D40" s="67">
        <v>1920</v>
      </c>
      <c r="E40" s="66">
        <f t="shared" si="0"/>
        <v>182400</v>
      </c>
    </row>
    <row r="41" spans="2:5">
      <c r="B41" s="65" t="s">
        <v>109</v>
      </c>
      <c r="C41" s="66">
        <f>IF(NOT(ISBLANK(B41)),VLOOKUP(B41,Personnel!$B$12:$H$54,7,FALSE),0)</f>
        <v>-32000</v>
      </c>
      <c r="D41" s="67">
        <v>12</v>
      </c>
      <c r="E41" s="66">
        <f t="shared" si="0"/>
        <v>-384000</v>
      </c>
    </row>
    <row r="42" spans="2:5">
      <c r="B42" s="68"/>
      <c r="C42" s="69"/>
      <c r="D42" s="70"/>
      <c r="E42" s="69"/>
    </row>
    <row r="43" spans="2:5">
      <c r="D43" s="107" t="s">
        <v>121</v>
      </c>
      <c r="E43" s="109">
        <f>SUM(E12:E41)</f>
        <v>4690560</v>
      </c>
    </row>
    <row r="44" spans="2:5">
      <c r="B44" s="72"/>
    </row>
    <row r="45" spans="2:5" ht="12.75" customHeight="1">
      <c r="B45" s="74"/>
      <c r="D45" s="107" t="s">
        <v>122</v>
      </c>
      <c r="E45" s="109">
        <v>96000</v>
      </c>
    </row>
    <row r="46" spans="2:5">
      <c r="D46" s="107"/>
    </row>
    <row r="47" spans="2:5">
      <c r="D47" s="108" t="s">
        <v>123</v>
      </c>
      <c r="E47" s="73">
        <f>SUM(E43:E45)</f>
        <v>4786560</v>
      </c>
    </row>
    <row r="48" spans="2:5" ht="12.75" customHeight="1">
      <c r="B48" s="71"/>
    </row>
    <row r="50" spans="1:6" ht="12" customHeight="1"/>
    <row r="51" spans="1:6" ht="12" customHeight="1"/>
    <row r="52" spans="1:6" ht="42" customHeight="1"/>
    <row r="53" spans="1:6" ht="26.25" customHeight="1"/>
    <row r="54" spans="1:6" ht="40.5" customHeight="1"/>
    <row r="55" spans="1:6" ht="26.25" customHeight="1"/>
    <row r="56" spans="1:6" ht="26.25" customHeight="1"/>
    <row r="57" spans="1:6" ht="26.25" customHeight="1"/>
    <row r="58" spans="1:6" ht="40.5" customHeight="1"/>
    <row r="59" spans="1:6" ht="65.25" customHeight="1"/>
    <row r="60" spans="1:6" ht="52.5" customHeight="1"/>
    <row r="62" spans="1:6">
      <c r="A62" s="74"/>
      <c r="F62" s="74"/>
    </row>
    <row r="63" spans="1:6" ht="52.5" customHeight="1"/>
    <row r="64" spans="1:6" ht="61.5" customHeight="1"/>
    <row r="65" spans="2:2" ht="48" customHeight="1"/>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6"/>
    </row>
    <row r="80" spans="2:2">
      <c r="B80" s="76"/>
    </row>
    <row r="81" spans="2:2">
      <c r="B81" s="76"/>
    </row>
    <row r="82" spans="2:2">
      <c r="B82" s="76"/>
    </row>
    <row r="83" spans="2:2">
      <c r="B83" s="76"/>
    </row>
    <row r="84" spans="2:2">
      <c r="B84" s="76"/>
    </row>
    <row r="85" spans="2:2">
      <c r="B85" s="76"/>
    </row>
    <row r="86" spans="2:2">
      <c r="B86" s="76"/>
    </row>
    <row r="87" spans="2:2">
      <c r="B87" s="76"/>
    </row>
    <row r="88" spans="2:2">
      <c r="B88" s="76"/>
    </row>
    <row r="89" spans="2:2">
      <c r="B89" s="76"/>
    </row>
    <row r="90" spans="2:2">
      <c r="B90" s="76"/>
    </row>
    <row r="91" spans="2:2">
      <c r="B91" s="76"/>
    </row>
    <row r="92" spans="2:2">
      <c r="B92" s="76"/>
    </row>
    <row r="93" spans="2:2">
      <c r="B93" s="76"/>
    </row>
    <row r="94" spans="2:2">
      <c r="B94" s="75"/>
    </row>
    <row r="95" spans="2:2">
      <c r="B95" s="75"/>
    </row>
    <row r="96" spans="2:2">
      <c r="B96" s="75"/>
    </row>
    <row r="97" spans="2:2">
      <c r="B97" s="75"/>
    </row>
    <row r="98" spans="2:2">
      <c r="B98" s="75"/>
    </row>
    <row r="99" spans="2:2">
      <c r="B99" s="75"/>
    </row>
    <row r="100" spans="2:2">
      <c r="B100" s="75"/>
    </row>
    <row r="101" spans="2:2">
      <c r="B101" s="75"/>
    </row>
    <row r="102" spans="2:2">
      <c r="B102" s="75"/>
    </row>
    <row r="103" spans="2:2">
      <c r="B103" s="75"/>
    </row>
    <row r="104" spans="2:2">
      <c r="B104" s="75"/>
    </row>
    <row r="105" spans="2:2">
      <c r="B105" s="75"/>
    </row>
    <row r="106" spans="2:2">
      <c r="B106" s="75"/>
    </row>
    <row r="107" spans="2:2" hidden="1">
      <c r="B107" s="75" t="s">
        <v>112</v>
      </c>
    </row>
    <row r="108" spans="2:2" hidden="1">
      <c r="B108" s="75" t="s">
        <v>112</v>
      </c>
    </row>
    <row r="109" spans="2:2" hidden="1">
      <c r="B109" s="75" t="s">
        <v>112</v>
      </c>
    </row>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sheetData>
  <mergeCells count="4">
    <mergeCell ref="B6:E6"/>
    <mergeCell ref="C9:E9"/>
    <mergeCell ref="D2:E2"/>
    <mergeCell ref="D3:E3"/>
  </mergeCells>
  <dataValidations count="4">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700-000000000000}">
      <formula1>$B$70:$B$109</formula1>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700-000001000000}">
      <formula1>$B$69:$B$108</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700-000002000000}">
      <formula1>0</formula1>
      <formula2>99999999999999900000</formula2>
    </dataValidation>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700-000003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Personnel!$B$12:$B$54</xm:f>
          </x14:formula1>
          <xm:sqref>B12:B41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sisl xmlns:xsd="http://www.w3.org/2001/XMLSchema" xmlns:xsi="http://www.w3.org/2001/XMLSchema-instance" xmlns="http://www.boldonjames.com/2008/01/sie/internal/label" sislVersion="0" policy="180d06e4-a44d-42a9-abe2-9bd0f71c347d"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B710EA9BD6A76D4683E6B45A66AF8025" ma:contentTypeVersion="6" ma:contentTypeDescription="Create a new document." ma:contentTypeScope="" ma:versionID="bf6ce2b07cc4d2bec9ebfe0aee047d68">
  <xsd:schema xmlns:xsd="http://www.w3.org/2001/XMLSchema" xmlns:xs="http://www.w3.org/2001/XMLSchema" xmlns:p="http://schemas.microsoft.com/office/2006/metadata/properties" xmlns:ns2="b14eca44-836c-4be6-be07-4604f7d29096" xmlns:ns3="a69587db-4b05-4b90-b6a1-59a6654ccab0" targetNamespace="http://schemas.microsoft.com/office/2006/metadata/properties" ma:root="true" ma:fieldsID="7745b0dc399b3e3c4b1414e882c2b334" ns2:_="" ns3:_="">
    <xsd:import namespace="b14eca44-836c-4be6-be07-4604f7d29096"/>
    <xsd:import namespace="a69587db-4b05-4b90-b6a1-59a6654cca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4eca44-836c-4be6-be07-4604f7d290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9587db-4b05-4b90-b6a1-59a6654ccab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96A6D8-0C58-4F44-A1A9-049A459B4185}"/>
</file>

<file path=customXml/itemProps2.xml><?xml version="1.0" encoding="utf-8"?>
<ds:datastoreItem xmlns:ds="http://schemas.openxmlformats.org/officeDocument/2006/customXml" ds:itemID="{7C845031-14E1-4EB3-B600-07890D2FE5B4}"/>
</file>

<file path=customXml/itemProps3.xml><?xml version="1.0" encoding="utf-8"?>
<ds:datastoreItem xmlns:ds="http://schemas.openxmlformats.org/officeDocument/2006/customXml" ds:itemID="{B0AE5BE0-D793-4522-AB0F-FBB51546B3FB}"/>
</file>

<file path=customXml/itemProps4.xml><?xml version="1.0" encoding="utf-8"?>
<ds:datastoreItem xmlns:ds="http://schemas.openxmlformats.org/officeDocument/2006/customXml" ds:itemID="{C994CC21-3FBC-4775-88E5-0B16160CC14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SS</dc:creator>
  <cp:keywords/>
  <dc:description>                                                              </dc:description>
  <cp:lastModifiedBy>Riggi, Scott (US - Florida)</cp:lastModifiedBy>
  <cp:revision/>
  <dcterms:created xsi:type="dcterms:W3CDTF">2016-08-02T21:06:37Z</dcterms:created>
  <dcterms:modified xsi:type="dcterms:W3CDTF">2022-02-10T15:13:08Z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84e2bf6f-ec10-4c12-bd58-3e6f162eca87</vt:lpwstr>
  </property>
  <property fmtid="{D5CDD505-2E9C-101B-9397-08002B2CF9AE}" pid="3" name="bjDocumentSecurityLabel">
    <vt:lpwstr>This item has no classification</vt:lpwstr>
  </property>
  <property fmtid="{D5CDD505-2E9C-101B-9397-08002B2CF9AE}" pid="4" name="bjSaver">
    <vt:lpwstr>BJtdjJgquYDZN0poRDaWt7Fc8Z2mXsLS</vt:lpwstr>
  </property>
  <property fmtid="{D5CDD505-2E9C-101B-9397-08002B2CF9AE}" pid="5" name="bjClsUserRVM">
    <vt:lpwstr>[]</vt:lpwstr>
  </property>
  <property fmtid="{D5CDD505-2E9C-101B-9397-08002B2CF9AE}" pid="6" name="ContentTypeId">
    <vt:lpwstr>0x010100B710EA9BD6A76D4683E6B45A66AF8025</vt:lpwstr>
  </property>
</Properties>
</file>